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480" yWindow="105" windowWidth="11340" windowHeight="8835" tabRatio="662"/>
  </bookViews>
  <sheets>
    <sheet name="LOT 1 Events Management" sheetId="7" r:id="rId1"/>
    <sheet name="Lot 2 Communication Advise" sheetId="6" r:id="rId2"/>
    <sheet name="LOT 3 Web services " sheetId="1" r:id="rId3"/>
    <sheet name="LOT 4 Promotional Material" sheetId="2" r:id="rId4"/>
  </sheets>
  <definedNames>
    <definedName name="OLE_LINK16" localSheetId="2">'LOT 3 Web services '!#REF!</definedName>
    <definedName name="OLE_LINK17" localSheetId="2">'LOT 3 Web services '!#REF!</definedName>
    <definedName name="OLE_LINK2" localSheetId="2">'LOT 3 Web services '!#REF!</definedName>
    <definedName name="OLE_LINK6" localSheetId="2">'LOT 3 Web services '!#REF!</definedName>
  </definedNames>
  <calcPr calcId="144525"/>
</workbook>
</file>

<file path=xl/calcChain.xml><?xml version="1.0" encoding="utf-8"?>
<calcChain xmlns="http://schemas.openxmlformats.org/spreadsheetml/2006/main">
  <c r="C130" i="7" l="1"/>
  <c r="D9" i="6"/>
  <c r="D11" i="1"/>
  <c r="D53" i="2"/>
</calcChain>
</file>

<file path=xl/sharedStrings.xml><?xml version="1.0" encoding="utf-8"?>
<sst xmlns="http://schemas.openxmlformats.org/spreadsheetml/2006/main" count="374" uniqueCount="187">
  <si>
    <t>Assistant</t>
  </si>
  <si>
    <t>Secretary</t>
  </si>
  <si>
    <t>Hostess</t>
  </si>
  <si>
    <t>Driver</t>
  </si>
  <si>
    <t>Technician (technical assistance on-site during events)</t>
  </si>
  <si>
    <t>Event photographer</t>
  </si>
  <si>
    <t>Interpreter</t>
  </si>
  <si>
    <t>Per item</t>
  </si>
  <si>
    <t>Preparing mailing lists more than 100 invitees</t>
  </si>
  <si>
    <t>Preparing invitations</t>
  </si>
  <si>
    <t>Sending invitations per postal mail (more than 100) within Europe</t>
  </si>
  <si>
    <t>Sending invitations per postal mail (more than 100) outside Europe</t>
  </si>
  <si>
    <t>Sending invitations per e-mail (more than 100)</t>
  </si>
  <si>
    <t>More than 200 folders</t>
  </si>
  <si>
    <t>Creation of specific event logo</t>
  </si>
  <si>
    <t>Adaptation of event logo</t>
  </si>
  <si>
    <t>Post cards</t>
  </si>
  <si>
    <t>External building decoration</t>
  </si>
  <si>
    <t>Per m²</t>
  </si>
  <si>
    <t>Outdoor panel / billboard</t>
  </si>
  <si>
    <t>Per participant</t>
  </si>
  <si>
    <t>More than 500 participants</t>
  </si>
  <si>
    <t xml:space="preserve">Reception desk </t>
  </si>
  <si>
    <t>Delegate microphone (on desks)</t>
  </si>
  <si>
    <t xml:space="preserve">Wireless microphone (to be used in audience, portable or on stand) </t>
  </si>
  <si>
    <t>Clip-microphone (for speakers)</t>
  </si>
  <si>
    <t>Microphone system (including amplifiers, loudspeakers, mixer, equalizer, etc.)</t>
  </si>
  <si>
    <t>Laser pointer</t>
  </si>
  <si>
    <t>Large screen</t>
  </si>
  <si>
    <t>Remote control laptop</t>
  </si>
  <si>
    <t>Camera</t>
  </si>
  <si>
    <t>Multimedia PC</t>
  </si>
  <si>
    <t>Black and white laser printer</t>
  </si>
  <si>
    <t>Desktop photocopier</t>
  </si>
  <si>
    <t>Monitor for video/DVD player</t>
  </si>
  <si>
    <t>DVD player</t>
  </si>
  <si>
    <t>Telephone</t>
  </si>
  <si>
    <t>Fax machine</t>
  </si>
  <si>
    <t>Video projector/beamer</t>
  </si>
  <si>
    <t>Headphones for participants</t>
  </si>
  <si>
    <t>Video streaming (channel/4 hours of transmission/50 simultaneous connections)</t>
  </si>
  <si>
    <t>VIP shuttle service for 1 person</t>
  </si>
  <si>
    <t>Per m³/per month</t>
  </si>
  <si>
    <t>Erecting or exhibition stand</t>
  </si>
  <si>
    <t>Dismantling of exhibition stand</t>
  </si>
  <si>
    <t>Exhibition/fair type (single piece, one colour, fire-resistant)</t>
  </si>
  <si>
    <t xml:space="preserve">Unit </t>
  </si>
  <si>
    <t>per man/day</t>
  </si>
  <si>
    <t>With event logo (four-colour, 1 logo per 10 m²)</t>
  </si>
  <si>
    <t>1.4 Graphic design, preparation of documents and publicity material, mail dispatching</t>
  </si>
  <si>
    <t xml:space="preserve">Administrative staff </t>
  </si>
  <si>
    <t>Packaging of promotional material</t>
  </si>
  <si>
    <t>Per m³</t>
  </si>
  <si>
    <t>Staff by category</t>
  </si>
  <si>
    <t>man/day</t>
  </si>
  <si>
    <t>Waiter</t>
  </si>
  <si>
    <t>Leaflets (A4, double sided, two folds):</t>
  </si>
  <si>
    <t>Leaflets (Format: 210 x 400 mm, double sided, three folds):</t>
  </si>
  <si>
    <t xml:space="preserve">VIP shuttle service for more than 3 persons </t>
  </si>
  <si>
    <t>Catering breakfast/coffee break (coffee/tea/bread rolls, cake, fruit, yoghurt, etc.)</t>
  </si>
  <si>
    <t>Catering meeting beverages and light snacks (fruit, biscuits, etc)</t>
  </si>
  <si>
    <t>Catering light meeting lunches (buffet, without waiter service)</t>
  </si>
  <si>
    <t>Catering standard cocktail reception (drinks and nibbles including waiter service)</t>
  </si>
  <si>
    <t>Catering/drinks for a press event (without waiter service)</t>
  </si>
  <si>
    <t xml:space="preserve">Catering VIP cocktail reception (champagne and top-of-the-range appetisers, including waiter service) </t>
  </si>
  <si>
    <t xml:space="preserve">Catering standard business lunch/dinner (type: three courses with waiter service and wine) </t>
  </si>
  <si>
    <t>Catering VIP lunch/dinner (type: three courses with waiter service and wine)</t>
  </si>
  <si>
    <t>More than 200 badges</t>
  </si>
  <si>
    <t>Preparing mailing lists up to and including 100 invitees</t>
  </si>
  <si>
    <t>Sending invitations per postal mail (up to and including 100) within Europe</t>
  </si>
  <si>
    <t>Sending invitations per postal mail (up to and including 100) outside Europe</t>
  </si>
  <si>
    <t>Sending invitations per e-mail (up to and including 100)</t>
  </si>
  <si>
    <t>Up to and including 100 badges</t>
  </si>
  <si>
    <t>Up to and including 200 badges</t>
  </si>
  <si>
    <t>Up to and including 100 participants</t>
  </si>
  <si>
    <t>Up to and including 100 folders</t>
  </si>
  <si>
    <t>100 to and including 200 folders</t>
  </si>
  <si>
    <t>Up to and including 500 participants</t>
  </si>
  <si>
    <t>Shuttle service for up to and including 4 persons</t>
  </si>
  <si>
    <t xml:space="preserve">Shuttle service for up to and including 7 persons </t>
  </si>
  <si>
    <t>Shuttle service for up to and including 16 persons</t>
  </si>
  <si>
    <t>Shuttle service for up to and including 60 persons</t>
  </si>
  <si>
    <t>Shuttle service for between 61 and 90 persons</t>
  </si>
  <si>
    <t xml:space="preserve">VIP shuttle service for up to and including 3 persons </t>
  </si>
  <si>
    <t>Up to and including 500</t>
  </si>
  <si>
    <t>Up to and including 1000</t>
  </si>
  <si>
    <t>*Please propose a concrete item separately as described in the simulation exercise in Annex I</t>
  </si>
  <si>
    <t>Up to and including 2000</t>
  </si>
  <si>
    <t>Up to and including 200</t>
  </si>
  <si>
    <t>DESCRIPTION</t>
  </si>
  <si>
    <t>LOT 4: PROMOTIONAL MATERIAL</t>
  </si>
  <si>
    <t>Administrative Assistant</t>
  </si>
  <si>
    <r>
      <t>Enrolment form</t>
    </r>
    <r>
      <rPr>
        <sz val="10"/>
        <rFont val="Calibri"/>
        <family val="2"/>
      </rPr>
      <t xml:space="preserve"> (DIN A4)</t>
    </r>
  </si>
  <si>
    <r>
      <t>Programme</t>
    </r>
    <r>
      <rPr>
        <sz val="10"/>
        <rFont val="Calibri"/>
        <family val="2"/>
      </rPr>
      <t xml:space="preserve"> (DIN A4, up to and including 5 pages)</t>
    </r>
  </si>
  <si>
    <r>
      <t>CVs</t>
    </r>
    <r>
      <rPr>
        <sz val="10"/>
        <rFont val="Calibri"/>
        <family val="2"/>
      </rPr>
      <t xml:space="preserve"> (DIN A4, up to and including 20 pages)</t>
    </r>
  </si>
  <si>
    <r>
      <t>Participation lists</t>
    </r>
    <r>
      <rPr>
        <sz val="10"/>
        <rFont val="Calibri"/>
        <family val="2"/>
      </rPr>
      <t xml:space="preserve"> (DIN A4, up to and including 10 pages)</t>
    </r>
  </si>
  <si>
    <r>
      <t>Conference folder</t>
    </r>
    <r>
      <rPr>
        <sz val="10"/>
        <rFont val="Calibri"/>
        <family val="2"/>
      </rPr>
      <t xml:space="preserve"> (paper)</t>
    </r>
  </si>
  <si>
    <r>
      <t>Stickers</t>
    </r>
    <r>
      <rPr>
        <sz val="10"/>
        <rFont val="Calibri"/>
        <family val="2"/>
      </rPr>
      <t xml:space="preserve"> (maximum size: 130 x 80 mm)</t>
    </r>
  </si>
  <si>
    <r>
      <t xml:space="preserve">Posters </t>
    </r>
    <r>
      <rPr>
        <sz val="10"/>
        <rFont val="Calibri"/>
        <family val="2"/>
      </rPr>
      <t>(Format A1):</t>
    </r>
  </si>
  <si>
    <r>
      <t xml:space="preserve">Posters </t>
    </r>
    <r>
      <rPr>
        <sz val="10"/>
        <rFont val="Calibri"/>
        <family val="2"/>
      </rPr>
      <t>(Format A0):</t>
    </r>
  </si>
  <si>
    <r>
      <t>Flyers</t>
    </r>
    <r>
      <rPr>
        <sz val="10"/>
        <rFont val="Calibri"/>
        <family val="2"/>
      </rPr>
      <t xml:space="preserve"> (A5, double sided) </t>
    </r>
  </si>
  <si>
    <r>
      <t>Invitations</t>
    </r>
    <r>
      <rPr>
        <sz val="10"/>
        <rFont val="Calibri"/>
        <family val="2"/>
      </rPr>
      <t xml:space="preserve"> (one side, Format US envelope)</t>
    </r>
  </si>
  <si>
    <r>
      <t xml:space="preserve">Invitations </t>
    </r>
    <r>
      <rPr>
        <sz val="10"/>
        <rFont val="Calibri"/>
        <family val="2"/>
      </rPr>
      <t>(one side, Format A5)</t>
    </r>
  </si>
  <si>
    <r>
      <t>Banner for tram/bus</t>
    </r>
    <r>
      <rPr>
        <sz val="10"/>
        <rFont val="Calibri"/>
        <family val="2"/>
      </rPr>
      <t xml:space="preserve"> (around 2 m²)</t>
    </r>
  </si>
  <si>
    <r>
      <t xml:space="preserve">Inside banner </t>
    </r>
    <r>
      <rPr>
        <sz val="10"/>
        <rFont val="Calibri"/>
        <family val="2"/>
      </rPr>
      <t>for underground</t>
    </r>
  </si>
  <si>
    <t>1.2 Event follow-up and assessment</t>
  </si>
  <si>
    <r>
      <rPr>
        <b/>
        <sz val="10"/>
        <rFont val="Calibri"/>
        <family val="2"/>
      </rPr>
      <t>Producing an evaluation report</t>
    </r>
    <r>
      <rPr>
        <sz val="10"/>
        <rFont val="Calibri"/>
        <family val="2"/>
      </rPr>
      <t xml:space="preserve"> (indicating the results achieved and the impact of the project)</t>
    </r>
  </si>
  <si>
    <t>Distance up to and including 100 km</t>
  </si>
  <si>
    <t>Distance between 100 and 500 km</t>
  </si>
  <si>
    <t>Distance between 500 and 1000 km</t>
  </si>
  <si>
    <t>1.1.Staff by category</t>
  </si>
  <si>
    <t>1. Staff by category</t>
  </si>
  <si>
    <t>3. Packaging and distribution</t>
  </si>
  <si>
    <t>LOT 2:  COMMUNICATIONS ADVICE</t>
  </si>
  <si>
    <t>21’’ flat screen, to be connected to PC or video/DVD player</t>
  </si>
  <si>
    <t>42’’ flat screen, to be connected to PC or video/DVD player</t>
  </si>
  <si>
    <t>Distance between 1000 and 3000 km</t>
  </si>
  <si>
    <t>per km</t>
  </si>
  <si>
    <t>Weighting</t>
  </si>
  <si>
    <t xml:space="preserve"> </t>
  </si>
  <si>
    <t>Shuttle service for more than 90 persons</t>
  </si>
  <si>
    <r>
      <t xml:space="preserve">Total </t>
    </r>
    <r>
      <rPr>
        <b/>
        <sz val="10"/>
        <rFont val="Calibri"/>
        <family val="2"/>
      </rPr>
      <t>weighted price</t>
    </r>
  </si>
  <si>
    <r>
      <t xml:space="preserve">Consultant (5 </t>
    </r>
    <r>
      <rPr>
        <sz val="10"/>
        <rFont val="Calibri"/>
        <family val="2"/>
      </rPr>
      <t>to 10 years relevant experience)</t>
    </r>
  </si>
  <si>
    <r>
      <t xml:space="preserve">Junior Consultant ( min.2 years </t>
    </r>
    <r>
      <rPr>
        <sz val="10"/>
        <rFont val="Calibri"/>
        <family val="2"/>
      </rPr>
      <t>relevant exp.)</t>
    </r>
  </si>
  <si>
    <t>Up to and including 5000</t>
  </si>
  <si>
    <t xml:space="preserve">2.1 Pen with EASA logo &amp; URL </t>
  </si>
  <si>
    <t xml:space="preserve">2.2 Pin with EASA logo  </t>
  </si>
  <si>
    <t xml:space="preserve">2.3 Mug with EASA logo &amp; URL </t>
  </si>
  <si>
    <t>2. Core Items</t>
  </si>
  <si>
    <t xml:space="preserve">2.4 Baseball cap with EASA logo &amp; URL </t>
  </si>
  <si>
    <t xml:space="preserve">2.5 T-shirt with EASA logo &amp; URL </t>
  </si>
  <si>
    <t>1.3.2 Badges (credit card format, colour printing, one sided, including input unit and on-site printing)</t>
  </si>
  <si>
    <t>1.3.1 Preparing and managing mailing lists of invitees</t>
  </si>
  <si>
    <t>1.3.3 Preparation of conference folders (including folding of folders, filling with CVs, programme, promotional material, etc.)</t>
  </si>
  <si>
    <t>Hire of sound and loudspeaker equipment</t>
  </si>
  <si>
    <t>Hire of interpreting booths (cost per language)</t>
  </si>
  <si>
    <r>
      <t xml:space="preserve">Total </t>
    </r>
    <r>
      <rPr>
        <b/>
        <sz val="10"/>
        <rFont val="Calibri"/>
        <family val="2"/>
      </rPr>
      <t xml:space="preserve">weighted price </t>
    </r>
  </si>
  <si>
    <t xml:space="preserve">1.3 Speakers and guest management </t>
  </si>
  <si>
    <t>1.3.4 Registration of participants</t>
  </si>
  <si>
    <t>1.3.5 Participation list (confirmation &amp; updating)</t>
  </si>
  <si>
    <t>1.3.6 Welcoming and assistance during the event</t>
  </si>
  <si>
    <t>Per item/day</t>
  </si>
  <si>
    <r>
      <t>1.5</t>
    </r>
    <r>
      <rPr>
        <b/>
        <sz val="10"/>
        <rFont val="Calibri"/>
        <family val="2"/>
      </rPr>
      <t xml:space="preserve"> Lease of equipment and technical services</t>
    </r>
  </si>
  <si>
    <t>1.7 Catering</t>
  </si>
  <si>
    <t>1.6 Shuttle services</t>
  </si>
  <si>
    <t>1.8 Exhibitions and stands</t>
  </si>
  <si>
    <t xml:space="preserve">1.8.2 Transportation of material to be exhibited </t>
  </si>
  <si>
    <t>1.8.1 Storage of stand</t>
  </si>
  <si>
    <t>1.8.3 Erecting and dismantling of exhibition stand</t>
  </si>
  <si>
    <t>1.8.4 Floor covering</t>
  </si>
  <si>
    <t>1.8.5 Design and production of additional stand elements, exchangeable exhibition canvas</t>
  </si>
  <si>
    <t>2.6 USB stick with EASA logo &amp; URL (8GB)</t>
  </si>
  <si>
    <t>Distance of more than 3000 km</t>
  </si>
  <si>
    <r>
      <t>2.8 High - level gift [</t>
    </r>
    <r>
      <rPr>
        <b/>
        <i/>
        <sz val="10"/>
        <rFont val="Calibri"/>
        <family val="2"/>
      </rPr>
      <t>please describe</t>
    </r>
    <r>
      <rPr>
        <b/>
        <sz val="10"/>
        <rFont val="Calibri"/>
        <family val="2"/>
      </rPr>
      <t>]*</t>
    </r>
  </si>
  <si>
    <r>
      <t>2.7 10th Anniversary gift [</t>
    </r>
    <r>
      <rPr>
        <b/>
        <i/>
        <sz val="10"/>
        <rFont val="Calibri"/>
        <family val="2"/>
      </rPr>
      <t>please describe</t>
    </r>
    <r>
      <rPr>
        <b/>
        <sz val="10"/>
        <rFont val="Calibri"/>
        <family val="2"/>
      </rPr>
      <t>]*</t>
    </r>
  </si>
  <si>
    <t>Distribution of promotional material to EASA's premises in Cologne</t>
  </si>
  <si>
    <t>Distribution of promotional material to EASA's premises in Brussels</t>
  </si>
  <si>
    <t>Coordination of production of additional stand elements</t>
  </si>
  <si>
    <t>Unit price in Euro (excl. VAT) *</t>
  </si>
  <si>
    <t>Unit price in Euro                 (excl. VAT) *</t>
  </si>
  <si>
    <t>Consultant (5 to 10 years relevant experience)</t>
  </si>
  <si>
    <t>Project administrator (5 to 10 years relevant experience)</t>
  </si>
  <si>
    <t>Graphic designer (min. 2 years relevant experience)</t>
  </si>
  <si>
    <t>Web developer (5 to 10 years relevant experience)</t>
  </si>
  <si>
    <t>Junior web developer (min.2 years relevant exp.)</t>
  </si>
  <si>
    <t>Graphic designer (min.2 years relevant exp.)</t>
  </si>
  <si>
    <r>
      <t xml:space="preserve">Junior Consultant (min.2 years </t>
    </r>
    <r>
      <rPr>
        <sz val="10"/>
        <rFont val="Calibri"/>
        <family val="2"/>
      </rPr>
      <t>relevant exp.)</t>
    </r>
  </si>
  <si>
    <t>LOT 1: EVENTS MANAGEMENT</t>
  </si>
  <si>
    <t>LOT 3:  WEBSITE EXTENSIONS &amp; WEB SERVICES</t>
  </si>
  <si>
    <t xml:space="preserve">
</t>
  </si>
  <si>
    <r>
      <rPr>
        <b/>
        <sz val="8"/>
        <rFont val="Calibri"/>
        <family val="2"/>
        <scheme val="minor"/>
      </rPr>
      <t xml:space="preserve">Instructions: </t>
    </r>
    <r>
      <rPr>
        <sz val="8"/>
        <rFont val="Calibri"/>
        <family val="2"/>
        <scheme val="minor"/>
      </rPr>
      <t xml:space="preserve">
- Please complete Column D "Unit price in Eur (excl. VAT)" of the PRICE LIST. All prices must be entered and no field may be left blank. Where fields are left blank, tenders shall be excluded from the financial evaluation. Tenderers acknolwedge their entire responsability in correctly completing and submitting the financial offer in accordance with the tender specifications.
- Prices shall be fixed and not subject to revision for the first year of performance of the Contract. From the beginning of the second year of performance of the Contract, prices may be subject to revision. The revision shall be done as stipulated in the draft contract (Annex II).                                           
                                                                                                                                                                                                                                                                                                                                                                                                                                          - Prices must be quoted free of all duties, taxes (such as VAT) and other charges, as EASA is exempt from such charges under Articles 3 and 4 of the Protocol on the privileges and immunities of the European Communities.      
- Prices must be quoted in EURO and include all expenses necessary to perform the contract .The proposed prices shall cover all services as required in section 2 - Terms of Reference, and must be inclusive of travel costs (except for travel outside Cologne area – see next bullet point) and any other costs directly or indirectly related to the performance of the contract, such as the costs of administration, contract management, quality assurance or any other tasks and/or resources involved. These costs will not be reimbursed separately and they should be included in the prices proposed by the tenderer in its financial proposal.
- Travel and subsistence expenses of contractor’s personnel or its affiliates at the service location outside the Cologne area or its surroundings shall be subject to conditions for reimbursement costs laid down in the Draft Contract in Annex I and the Agency’s express and specific prior approval.  
Travel and subsistence costs of the contractor to a venue within the Cologne area or its surroundings (within a distance of 50km from Cologne) will not be reimbursed. For instance, any cost incurred for attending possible annual meetings shall be borne by the contractor.</t>
    </r>
    <r>
      <rPr>
        <b/>
        <u/>
        <sz val="8"/>
        <rFont val="Calibri"/>
        <family val="2"/>
        <scheme val="minor"/>
      </rPr>
      <t xml:space="preserve">
</t>
    </r>
  </si>
  <si>
    <r>
      <rPr>
        <b/>
        <sz val="8"/>
        <rFont val="Calibri"/>
        <family val="2"/>
        <scheme val="minor"/>
      </rPr>
      <t xml:space="preserve">Instructions: </t>
    </r>
    <r>
      <rPr>
        <sz val="8"/>
        <rFont val="Calibri"/>
        <family val="2"/>
        <scheme val="minor"/>
      </rPr>
      <t xml:space="preserve">
- Please complete Column D "Unit price in Eur (excl. VAT)" of the PRICE LIST. All prices must be entered and no field may be left blank. Where fields are left blank, tenders shall be excluded from the financial evaluation. Tenderers acknolwedge their entire responsability in correctly completing and submitting the financial offer in accordance with the tender specifications.
- Prices shall be fixed and not subject to revision for the first year of performance of the Contract. From the beginning of the second year of performance of the Contract, prices may be subject to revision. The revision shall be done as stipulated in the draft contract (Annex II).                                           
                                                                                                                                                                                                                                                                                                                                                                        - Prices must be quoted free of all duties, taxes (such as VAT) and other charges, as EASA is exempt from such charges under Articles 3 and 4 of the Protocol on the privileges and immunities of the European Communities.      
- Prices must be quoted in EURO and include all expenses necessary to perform the contract .The proposed prices shall cover all services as required in section 2 - Terms of Reference, and must be inclusive of travel costs (except for travel outside Cologne area – see next bullet point) and any other costs directly or indirectly related to the performance of the contract, such as the costs of administration, contract management, quality assurance or any other tasks and/or resources involved. These costs will not be reimbursed separately and they should be included in the prices proposed by the tenderer in its financial proposal.
- Travel and subsistence expenses of contractor’s personnel or its affiliates at the service location outside the Cologne area or its surroundings shall be subject to conditions for reimbursement costs laid down in the Draft Contract in Annex I and the Agency’s express and specific prior approval.  
Travel and subsistence costs of the contractor to a venue within the Cologne area or its surroundings (within a distance of 50km from Cologne) will not be reimbursed. For instance, any cost incurred for attending possible annual meetings shall be borne by the contractor.</t>
    </r>
    <r>
      <rPr>
        <b/>
        <u/>
        <sz val="8"/>
        <rFont val="Calibri"/>
        <family val="2"/>
        <scheme val="minor"/>
      </rPr>
      <t xml:space="preserve">
</t>
    </r>
  </si>
  <si>
    <t>Unit price in Eur (excl. VAT) *</t>
  </si>
  <si>
    <t>Unit price in €                                                                                                         (excl. VAT) *</t>
  </si>
  <si>
    <t>Signature:</t>
  </si>
  <si>
    <t>Name of the tenderer:</t>
  </si>
  <si>
    <r>
      <rPr>
        <b/>
        <sz val="8"/>
        <rFont val="Calibri"/>
        <family val="2"/>
        <scheme val="minor"/>
      </rPr>
      <t xml:space="preserve">Instructions: </t>
    </r>
    <r>
      <rPr>
        <sz val="8"/>
        <rFont val="Calibri"/>
        <family val="2"/>
        <scheme val="minor"/>
      </rPr>
      <t xml:space="preserve">
- Please complete Column D "Unit price in Eur (excl. VAT)" of the PRICE LIST. All prices must be entered and no field may be left blank. Where fields are left blank, tenders shall be excluded from the financial evaluation. Tenderers acknolwedge their entire responsability in correctly completing and submitting the financial offer in accordance with the tender specifications.
- Prices shall be fixed and not subject to revision for the first year of performance of the Contract. From the beginning of the second year of performance of the Contract, prices may be subject to revision. The revision shall be done as stipulated in the draft contract (Annex II).                                           
                                                                                                                                                                                                                                                                                                                                                                                                          - Prices must be quoted free of all duties, taxes (such as VAT) and other charges, as EASA is exempt from such charges under Articles 3 and 4 of the Protocol on the privileges and immunities of the European Communities.      
- Prices must be quoted in EURO and include all expenses necessary to perform the contract .The proposed prices shall cover all services as required in section 2 - Terms of Reference, and must be inclusive of travel costs (except for travel outside Cologne area – see next bullet point) and any other costs directly or indirectly related to the performance of the contract, such as the costs of administration, contract management, quality assurance or any other tasks and/or resources involved. These costs will not be reimbursed separately and they should be included in the prices proposed by the tenderer in its financial proposal.
- Travel and subsistence expenses of contractor’s personnel or its affiliates at the service location outside the Cologne area or its surroundings shall be subject to conditions for reimbursement costs laid down in the Draft Contract in Annex I and the Agency’s express and specific prior approval.  
Travel and subsistence costs of the contractor to a venue within the Cologne area or its surroundings (within a distance of 50km from Cologne) will not be reimbursed. For instance, any cost incurred for attending possible annual meetings shall be borne by the contractor.</t>
    </r>
    <r>
      <rPr>
        <b/>
        <u/>
        <sz val="8"/>
        <rFont val="Calibri"/>
        <family val="2"/>
        <scheme val="minor"/>
      </rPr>
      <t xml:space="preserve">
</t>
    </r>
  </si>
  <si>
    <t>Per invitee</t>
  </si>
  <si>
    <t>Per invitation</t>
  </si>
  <si>
    <t>Per vehicle per km</t>
  </si>
  <si>
    <t>Per man/hour</t>
  </si>
  <si>
    <t>Per man/day</t>
  </si>
  <si>
    <t>Senior project manager / senior consultant (more than 10 years relevant exp. )</t>
  </si>
  <si>
    <r>
      <t xml:space="preserve">Instructions: </t>
    </r>
    <r>
      <rPr>
        <sz val="8"/>
        <rFont val="Calibri"/>
        <family val="2"/>
        <scheme val="minor"/>
      </rPr>
      <t xml:space="preserve">
- Please complete Column D "Unit price in Eur (excl. VAT)" of the PRICE LIST. All prices must be entered and no field may be left blank. Where fields are left blank, tenders shall be excluded from the financial evaluation. Tenderers acknolwedge their entire responsability in correctly completing and submitting the financial offer in accordance with the tender specifications.
- Prices shall be fixed and not subject to revision for the first year of performance of the Contract. From the beginning of the second year of performance of the Contract, prices may be subject to revision. The revision shall be done as stipulated in the draft contract (Annex II).                                           
                                                                                                                                                                                                                                                                                                                                                                        - Prices must be quoted free of all duties, taxes (such as VAT) and other charges, as EASA is exempt from such charges under Articles 3 and 4 of the Protocol on the privileges and immunities of the European Communities.      
- Prices must be quoted in EURO and include all expenses necessary to perform the contract .The proposed prices shall cover all services as required in section 2 - Terms of Reference, and must be inclusive of travel costs (except for travel outside Cologne area – see next bullet point) and any other costs directly or indirectly related to the performance of the contract, such as the costs of administration, contract management, quality assurance or any other tasks and/or resources involved. These costs will not be reimbursed separately and they should be included in the prices proposed by the tenderer in its financial proposal.
- For the avoidance of doubt, prices in 1.2 to 1.8 below must be all inclusive; the price for staff in 1.1 must not be charged on top of the price for items in 1.2 to 1.8.                                                                                                                                                                                                                                                                                                                                                                                                                                                                                                                                                                                                                                                
- Travel and subsistence expenses of contractor’s personnel or its affiliates at the service location outside the Cologne area or its surroundings shall be subject to conditions for reimbursement costs laid down in the Draft Contract in Annex I and the Agency’s express and specific prior approval.  Travel and subsistence costs of the contractor to a venue within the Cologne area or its surroundings (within a distance of 50km from Cologne) will not be reimbursed. For instance, any cost incurred for attending possible annual meetings shall be borne by the contractor.       
                                                                                                                                                                                                                                                                                                                                                                                                                                                                                                                                        </t>
    </r>
  </si>
  <si>
    <r>
      <t xml:space="preserve">Senior consultant (more than 10 years </t>
    </r>
    <r>
      <rPr>
        <sz val="10"/>
        <rFont val="Calibri"/>
        <family val="2"/>
      </rPr>
      <t>relevant exp.)</t>
    </r>
  </si>
  <si>
    <t>Senior web developer (more than 10 years relevant exp.)</t>
  </si>
  <si>
    <t>Per Invitation (one page, max. 1.500 characters)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</si>
</sst>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1" x14ac:knownFonts="1">
    <font>
      <sz val="10"/>
      <name val="Arial"/>
    </font>
    <font>
      <sz val="10"/>
      <name val="Arial"/>
      <family val="2"/>
    </font>
    <font>
      <b/>
      <sz val="10"/>
      <name val="Arial"/>
      <family val="2"/>
    </font>
    <font>
      <b/>
      <sz val="9"/>
      <name val="Arial"/>
      <family val="2"/>
    </font>
    <font>
      <sz val="8"/>
      <name val="Arial"/>
      <family val="2"/>
    </font>
    <font>
      <sz val="9"/>
      <name val="Arial"/>
      <family val="2"/>
    </font>
    <font>
      <b/>
      <sz val="8"/>
      <name val="Arial"/>
      <family val="2"/>
    </font>
    <font>
      <sz val="10"/>
      <name val="Arial"/>
      <family val="2"/>
    </font>
    <font>
      <sz val="10"/>
      <name val="Arial"/>
      <family val="2"/>
    </font>
    <font>
      <sz val="10"/>
      <name val="Arial"/>
      <family val="2"/>
    </font>
    <font>
      <sz val="10"/>
      <name val="Arial"/>
      <family val="2"/>
    </font>
    <font>
      <b/>
      <sz val="10"/>
      <name val="Calibri"/>
      <family val="2"/>
    </font>
    <font>
      <sz val="10"/>
      <name val="Calibri"/>
      <family val="2"/>
    </font>
    <font>
      <sz val="10"/>
      <name val="Arial"/>
      <family val="2"/>
    </font>
    <font>
      <sz val="12"/>
      <name val="Arial"/>
      <family val="2"/>
    </font>
    <font>
      <b/>
      <i/>
      <sz val="10"/>
      <name val="Calibri"/>
      <family val="2"/>
    </font>
    <font>
      <sz val="8"/>
      <name val="Arial"/>
      <family val="2"/>
    </font>
    <font>
      <b/>
      <sz val="10"/>
      <name val="Calibri"/>
      <family val="2"/>
      <scheme val="minor"/>
    </font>
    <font>
      <b/>
      <strike/>
      <u/>
      <sz val="11"/>
      <color indexed="17"/>
      <name val="Calibri"/>
      <family val="2"/>
      <scheme val="minor"/>
    </font>
    <font>
      <sz val="10"/>
      <name val="Calibri"/>
      <family val="2"/>
      <scheme val="minor"/>
    </font>
    <font>
      <b/>
      <sz val="11"/>
      <name val="Calibri"/>
      <family val="2"/>
      <scheme val="minor"/>
    </font>
    <font>
      <sz val="9"/>
      <name val="Calibri"/>
      <family val="2"/>
      <scheme val="minor"/>
    </font>
    <font>
      <b/>
      <i/>
      <sz val="10"/>
      <name val="Calibri"/>
      <family val="2"/>
      <scheme val="minor"/>
    </font>
    <font>
      <sz val="8"/>
      <name val="Calibri"/>
      <family val="2"/>
      <scheme val="minor"/>
    </font>
    <font>
      <b/>
      <sz val="9"/>
      <name val="Calibri"/>
      <family val="2"/>
      <scheme val="minor"/>
    </font>
    <font>
      <b/>
      <u/>
      <sz val="8"/>
      <name val="Calibri"/>
      <family val="2"/>
      <scheme val="minor"/>
    </font>
    <font>
      <b/>
      <sz val="8"/>
      <name val="Calibri"/>
      <family val="2"/>
      <scheme val="minor"/>
    </font>
    <font>
      <b/>
      <strike/>
      <sz val="10"/>
      <color rgb="FFFF0000"/>
      <name val="Calibri"/>
      <family val="2"/>
      <scheme val="minor"/>
    </font>
    <font>
      <strike/>
      <sz val="10"/>
      <color rgb="FFFF0000"/>
      <name val="Calibri"/>
      <family val="2"/>
    </font>
    <font>
      <strike/>
      <sz val="10"/>
      <color rgb="FFFF0000"/>
      <name val="Calibri"/>
      <family val="2"/>
      <scheme val="minor"/>
    </font>
    <font>
      <i/>
      <sz val="1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9"/>
        <bgColor indexed="64"/>
      </patternFill>
    </fill>
    <fill>
      <patternFill patternType="solid">
        <fgColor rgb="FFFFFF00"/>
        <bgColor indexed="64"/>
      </patternFill>
    </fill>
    <fill>
      <patternFill patternType="gray0625">
        <bgColor theme="0" tint="-0.14999847407452621"/>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3" fontId="7" fillId="0" borderId="0" applyFont="0" applyFill="0" applyBorder="0" applyAlignment="0" applyProtection="0"/>
  </cellStyleXfs>
  <cellXfs count="102">
    <xf numFmtId="0" fontId="0" fillId="0" borderId="0" xfId="0"/>
    <xf numFmtId="0" fontId="5"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horizontal="left" indent="2"/>
    </xf>
    <xf numFmtId="0" fontId="19" fillId="0" borderId="0" xfId="0" applyFont="1"/>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0" xfId="0" applyFont="1" applyAlignment="1">
      <alignment horizontal="left" vertical="center"/>
    </xf>
    <xf numFmtId="0" fontId="19" fillId="0" borderId="1" xfId="0" applyFont="1" applyBorder="1" applyAlignment="1">
      <alignment horizontal="left" vertical="center" wrapText="1"/>
    </xf>
    <xf numFmtId="43" fontId="19" fillId="0" borderId="1" xfId="1" applyFont="1" applyFill="1" applyBorder="1" applyAlignment="1">
      <alignment horizontal="left" vertical="center" wrapText="1"/>
    </xf>
    <xf numFmtId="43" fontId="19" fillId="0" borderId="1" xfId="1"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horizontal="left" vertical="center" wrapText="1"/>
    </xf>
    <xf numFmtId="43" fontId="19" fillId="0" borderId="3" xfId="1" applyFont="1" applyBorder="1" applyAlignment="1">
      <alignment horizontal="center" vertical="center" wrapText="1"/>
    </xf>
    <xf numFmtId="0" fontId="19" fillId="0" borderId="4" xfId="0" applyFont="1" applyFill="1" applyBorder="1" applyAlignment="1">
      <alignment horizontal="center" vertical="center" wrapText="1"/>
    </xf>
    <xf numFmtId="0" fontId="13" fillId="0" borderId="0" xfId="0" applyFont="1" applyAlignment="1">
      <alignment horizontal="left" vertical="center"/>
    </xf>
    <xf numFmtId="0" fontId="19" fillId="3"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3" fillId="0" borderId="0" xfId="0" applyFont="1"/>
    <xf numFmtId="0" fontId="19" fillId="0" borderId="3" xfId="0" applyFont="1" applyBorder="1" applyAlignment="1">
      <alignment horizontal="left" vertical="center" wrapText="1"/>
    </xf>
    <xf numFmtId="0" fontId="19" fillId="3" borderId="3" xfId="0" applyFont="1" applyFill="1" applyBorder="1" applyAlignment="1">
      <alignment horizontal="center" vertical="center" wrapText="1"/>
    </xf>
    <xf numFmtId="0" fontId="19" fillId="0" borderId="3" xfId="0" applyFont="1" applyBorder="1" applyAlignment="1">
      <alignment vertical="center" wrapText="1"/>
    </xf>
    <xf numFmtId="0" fontId="17"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horizontal="left" vertical="center"/>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4" borderId="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0" fillId="0" borderId="0" xfId="0" applyAlignment="1">
      <alignment horizontal="center"/>
    </xf>
    <xf numFmtId="0" fontId="9" fillId="0" borderId="0" xfId="0" applyFont="1" applyAlignment="1">
      <alignment horizontal="center" vertical="center"/>
    </xf>
    <xf numFmtId="0" fontId="12" fillId="3" borderId="1" xfId="0" applyFont="1" applyFill="1" applyBorder="1" applyAlignment="1">
      <alignment horizontal="center" vertical="center" wrapText="1"/>
    </xf>
    <xf numFmtId="0" fontId="13" fillId="5" borderId="2" xfId="0" applyFont="1" applyFill="1" applyBorder="1" applyAlignment="1">
      <alignment horizontal="center"/>
    </xf>
    <xf numFmtId="0" fontId="13" fillId="6" borderId="2" xfId="0" applyFont="1" applyFill="1" applyBorder="1" applyAlignment="1">
      <alignment horizontal="center"/>
    </xf>
    <xf numFmtId="0" fontId="13" fillId="5" borderId="5" xfId="0" applyFont="1" applyFill="1" applyBorder="1" applyAlignment="1">
      <alignment horizontal="center"/>
    </xf>
    <xf numFmtId="0" fontId="13" fillId="5" borderId="0" xfId="0" applyFont="1" applyFill="1" applyAlignment="1">
      <alignment horizontal="center"/>
    </xf>
    <xf numFmtId="0" fontId="13" fillId="0" borderId="0" xfId="0" applyFont="1" applyAlignment="1">
      <alignment horizontal="center"/>
    </xf>
    <xf numFmtId="0" fontId="2" fillId="5" borderId="2" xfId="0" applyFont="1" applyFill="1" applyBorder="1" applyAlignment="1">
      <alignment horizontal="center"/>
    </xf>
    <xf numFmtId="0" fontId="19"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2" fillId="0" borderId="0" xfId="0" applyFont="1" applyAlignment="1">
      <alignment vertical="center"/>
    </xf>
    <xf numFmtId="0" fontId="0" fillId="0" borderId="0" xfId="0" applyAlignment="1">
      <alignment vertical="top"/>
    </xf>
    <xf numFmtId="0" fontId="1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3" fillId="0" borderId="0" xfId="0" applyFont="1" applyAlignment="1">
      <alignment horizontal="center" vertical="center"/>
    </xf>
    <xf numFmtId="0" fontId="27" fillId="0" borderId="1" xfId="0" applyFont="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8" fillId="3" borderId="1" xfId="0" applyFont="1" applyFill="1" applyBorder="1" applyAlignment="1">
      <alignment horizontal="center" vertical="center" wrapText="1"/>
    </xf>
    <xf numFmtId="0" fontId="22" fillId="6" borderId="6"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2"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9" fillId="0" borderId="0" xfId="0" applyFont="1" applyAlignment="1">
      <alignment vertical="center" wrapText="1"/>
    </xf>
    <xf numFmtId="0" fontId="26" fillId="0" borderId="6" xfId="0" applyFont="1" applyFill="1" applyBorder="1" applyAlignment="1" applyProtection="1">
      <alignment horizontal="left" vertical="center" wrapText="1"/>
    </xf>
    <xf numFmtId="0" fontId="26" fillId="0" borderId="7"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24" fillId="0" borderId="6"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17" fillId="8" borderId="8" xfId="0" applyFont="1" applyFill="1" applyBorder="1" applyAlignment="1">
      <alignment horizontal="left" vertical="center" wrapText="1"/>
    </xf>
    <xf numFmtId="0" fontId="17" fillId="9" borderId="8" xfId="0" applyFont="1" applyFill="1" applyBorder="1" applyAlignment="1">
      <alignment horizontal="left" vertical="center" wrapText="1"/>
    </xf>
    <xf numFmtId="0" fontId="16" fillId="0" borderId="0" xfId="0" applyFont="1" applyAlignment="1">
      <alignment wrapText="1"/>
    </xf>
    <xf numFmtId="0" fontId="25" fillId="0" borderId="6" xfId="0" applyFont="1" applyFill="1" applyBorder="1" applyAlignment="1" applyProtection="1">
      <alignment horizontal="left" vertical="center" wrapText="1"/>
    </xf>
    <xf numFmtId="0" fontId="19" fillId="0" borderId="0" xfId="0" applyFont="1" applyAlignment="1">
      <alignment horizontal="left" vertical="center" wrapText="1"/>
    </xf>
    <xf numFmtId="0" fontId="17" fillId="9" borderId="8" xfId="0" applyFont="1" applyFill="1" applyBorder="1" applyAlignment="1">
      <alignment vertical="center" wrapText="1"/>
    </xf>
    <xf numFmtId="0" fontId="21" fillId="0" borderId="0" xfId="0" applyFont="1" applyAlignment="1">
      <alignment horizontal="left" vertical="center" wrapText="1"/>
    </xf>
    <xf numFmtId="0" fontId="17" fillId="5" borderId="2" xfId="0" applyFont="1" applyFill="1" applyBorder="1" applyAlignment="1">
      <alignment horizontal="left" vertical="center" wrapText="1"/>
    </xf>
    <xf numFmtId="0" fontId="19" fillId="0" borderId="2" xfId="0" applyFont="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9" borderId="9" xfId="0" applyFont="1" applyFill="1" applyBorder="1" applyAlignment="1">
      <alignment vertical="center" wrapText="1"/>
    </xf>
    <xf numFmtId="2" fontId="17" fillId="7" borderId="8" xfId="0" applyNumberFormat="1" applyFont="1" applyFill="1" applyBorder="1" applyAlignment="1">
      <alignment horizontal="center" vertical="center" wrapText="1"/>
    </xf>
    <xf numFmtId="2" fontId="17" fillId="7" borderId="10" xfId="0" applyNumberFormat="1" applyFont="1" applyFill="1" applyBorder="1" applyAlignment="1">
      <alignment horizontal="center" vertical="center" wrapText="1"/>
    </xf>
    <xf numFmtId="0" fontId="17" fillId="8" borderId="11" xfId="0" applyFont="1" applyFill="1" applyBorder="1" applyAlignment="1">
      <alignment horizontal="left" vertical="center" wrapText="1"/>
    </xf>
    <xf numFmtId="0" fontId="17" fillId="8" borderId="12" xfId="0" applyFont="1" applyFill="1" applyBorder="1" applyAlignment="1">
      <alignment horizontal="left" vertical="center" wrapText="1"/>
    </xf>
    <xf numFmtId="2" fontId="17" fillId="7" borderId="11" xfId="0" applyNumberFormat="1" applyFont="1" applyFill="1" applyBorder="1" applyAlignment="1">
      <alignment horizontal="center" vertical="center" wrapText="1"/>
    </xf>
    <xf numFmtId="2" fontId="17" fillId="7" borderId="12" xfId="0" applyNumberFormat="1" applyFont="1" applyFill="1" applyBorder="1" applyAlignment="1">
      <alignment horizontal="center" vertical="center" wrapText="1"/>
    </xf>
    <xf numFmtId="0" fontId="17" fillId="9" borderId="10" xfId="0" applyFont="1" applyFill="1" applyBorder="1" applyAlignment="1">
      <alignment horizontal="left" vertical="center" wrapText="1"/>
    </xf>
    <xf numFmtId="0" fontId="17" fillId="8" borderId="10" xfId="0" applyFont="1" applyFill="1" applyBorder="1" applyAlignment="1">
      <alignment horizontal="left"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1"/>
  <sheetViews>
    <sheetView tabSelected="1" view="pageLayout" zoomScaleNormal="100" workbookViewId="0">
      <selection activeCell="A29" sqref="A29"/>
    </sheetView>
  </sheetViews>
  <sheetFormatPr defaultRowHeight="12.75" x14ac:dyDescent="0.2"/>
  <cols>
    <col min="1" max="1" width="31" customWidth="1"/>
    <col min="2" max="2" width="16.5703125" customWidth="1"/>
    <col min="3" max="3" width="16.42578125" style="45" customWidth="1"/>
    <col min="4" max="4" width="16.42578125" style="52" customWidth="1"/>
  </cols>
  <sheetData>
    <row r="1" spans="1:4" s="60" customFormat="1" ht="22.5" customHeight="1" x14ac:dyDescent="0.2">
      <c r="A1" s="59" t="s">
        <v>167</v>
      </c>
      <c r="C1" s="61"/>
      <c r="D1" s="62"/>
    </row>
    <row r="2" spans="1:4" ht="36" customHeight="1" x14ac:dyDescent="0.2">
      <c r="A2" s="76" t="s">
        <v>175</v>
      </c>
      <c r="B2" s="77"/>
      <c r="C2" s="76" t="s">
        <v>174</v>
      </c>
      <c r="D2" s="77"/>
    </row>
    <row r="3" spans="1:4" ht="326.25" customHeight="1" x14ac:dyDescent="0.2">
      <c r="A3" s="73" t="s">
        <v>183</v>
      </c>
      <c r="B3" s="74"/>
      <c r="C3" s="74"/>
      <c r="D3" s="75"/>
    </row>
    <row r="4" spans="1:4" ht="25.5" x14ac:dyDescent="0.2">
      <c r="A4" s="24" t="s">
        <v>89</v>
      </c>
      <c r="B4" s="25" t="s">
        <v>46</v>
      </c>
      <c r="C4" s="39" t="s">
        <v>172</v>
      </c>
      <c r="D4" s="38" t="s">
        <v>118</v>
      </c>
    </row>
    <row r="5" spans="1:4" x14ac:dyDescent="0.2">
      <c r="A5" s="70" t="s">
        <v>110</v>
      </c>
      <c r="B5" s="71"/>
      <c r="C5" s="71"/>
      <c r="D5" s="48"/>
    </row>
    <row r="6" spans="1:4" ht="38.25" x14ac:dyDescent="0.2">
      <c r="A6" s="18" t="s">
        <v>182</v>
      </c>
      <c r="B6" s="16" t="s">
        <v>47</v>
      </c>
      <c r="C6" s="41"/>
      <c r="D6" s="47">
        <v>50</v>
      </c>
    </row>
    <row r="7" spans="1:4" ht="25.5" x14ac:dyDescent="0.2">
      <c r="A7" s="18" t="s">
        <v>160</v>
      </c>
      <c r="B7" s="16" t="s">
        <v>47</v>
      </c>
      <c r="C7" s="41"/>
      <c r="D7" s="47">
        <v>40</v>
      </c>
    </row>
    <row r="8" spans="1:4" ht="25.5" x14ac:dyDescent="0.2">
      <c r="A8" s="18" t="s">
        <v>161</v>
      </c>
      <c r="B8" s="16" t="s">
        <v>47</v>
      </c>
      <c r="C8" s="41"/>
      <c r="D8" s="47">
        <v>25</v>
      </c>
    </row>
    <row r="9" spans="1:4" x14ac:dyDescent="0.2">
      <c r="A9" s="18" t="s">
        <v>0</v>
      </c>
      <c r="B9" s="16" t="s">
        <v>47</v>
      </c>
      <c r="C9" s="41"/>
      <c r="D9" s="47">
        <v>20</v>
      </c>
    </row>
    <row r="10" spans="1:4" x14ac:dyDescent="0.2">
      <c r="A10" s="18" t="s">
        <v>1</v>
      </c>
      <c r="B10" s="16" t="s">
        <v>47</v>
      </c>
      <c r="C10" s="41"/>
      <c r="D10" s="47">
        <v>20</v>
      </c>
    </row>
    <row r="11" spans="1:4" x14ac:dyDescent="0.2">
      <c r="A11" s="18" t="s">
        <v>2</v>
      </c>
      <c r="B11" s="16" t="s">
        <v>47</v>
      </c>
      <c r="C11" s="41"/>
      <c r="D11" s="47">
        <v>5</v>
      </c>
    </row>
    <row r="12" spans="1:4" ht="25.5" x14ac:dyDescent="0.2">
      <c r="A12" s="18" t="s">
        <v>162</v>
      </c>
      <c r="B12" s="16" t="s">
        <v>47</v>
      </c>
      <c r="C12" s="41"/>
      <c r="D12" s="47">
        <v>25</v>
      </c>
    </row>
    <row r="13" spans="1:4" x14ac:dyDescent="0.2">
      <c r="A13" s="18" t="s">
        <v>3</v>
      </c>
      <c r="B13" s="16" t="s">
        <v>47</v>
      </c>
      <c r="C13" s="41"/>
      <c r="D13" s="47">
        <v>5</v>
      </c>
    </row>
    <row r="14" spans="1:4" ht="25.5" x14ac:dyDescent="0.2">
      <c r="A14" s="18" t="s">
        <v>4</v>
      </c>
      <c r="B14" s="16" t="s">
        <v>47</v>
      </c>
      <c r="C14" s="41"/>
      <c r="D14" s="47">
        <v>25</v>
      </c>
    </row>
    <row r="15" spans="1:4" x14ac:dyDescent="0.2">
      <c r="A15" s="18" t="s">
        <v>5</v>
      </c>
      <c r="B15" s="16" t="s">
        <v>47</v>
      </c>
      <c r="C15" s="41"/>
      <c r="D15" s="47">
        <v>3</v>
      </c>
    </row>
    <row r="16" spans="1:4" x14ac:dyDescent="0.2">
      <c r="A16" s="18" t="s">
        <v>6</v>
      </c>
      <c r="B16" s="16" t="s">
        <v>47</v>
      </c>
      <c r="C16" s="41"/>
      <c r="D16" s="47">
        <v>5</v>
      </c>
    </row>
    <row r="17" spans="1:4" x14ac:dyDescent="0.2">
      <c r="A17" s="18" t="s">
        <v>55</v>
      </c>
      <c r="B17" s="16" t="s">
        <v>47</v>
      </c>
      <c r="C17" s="41"/>
      <c r="D17" s="47">
        <v>5</v>
      </c>
    </row>
    <row r="18" spans="1:4" x14ac:dyDescent="0.2">
      <c r="A18" s="70" t="s">
        <v>105</v>
      </c>
      <c r="B18" s="71"/>
      <c r="C18" s="71"/>
      <c r="D18" s="48"/>
    </row>
    <row r="19" spans="1:4" ht="38.25" x14ac:dyDescent="0.2">
      <c r="A19" s="18" t="s">
        <v>106</v>
      </c>
      <c r="B19" s="16" t="s">
        <v>7</v>
      </c>
      <c r="C19" s="41"/>
      <c r="D19" s="47">
        <v>7</v>
      </c>
    </row>
    <row r="20" spans="1:4" x14ac:dyDescent="0.2">
      <c r="A20" s="70" t="s">
        <v>137</v>
      </c>
      <c r="B20" s="71"/>
      <c r="C20" s="71"/>
      <c r="D20" s="53"/>
    </row>
    <row r="21" spans="1:4" x14ac:dyDescent="0.2">
      <c r="A21" s="67" t="s">
        <v>132</v>
      </c>
      <c r="B21" s="68"/>
      <c r="C21" s="68"/>
      <c r="D21" s="49"/>
    </row>
    <row r="22" spans="1:4" ht="25.5" x14ac:dyDescent="0.2">
      <c r="A22" s="18" t="s">
        <v>68</v>
      </c>
      <c r="B22" s="16" t="s">
        <v>177</v>
      </c>
      <c r="C22" s="41"/>
      <c r="D22" s="47">
        <v>300</v>
      </c>
    </row>
    <row r="23" spans="1:4" ht="25.5" x14ac:dyDescent="0.2">
      <c r="A23" s="18" t="s">
        <v>8</v>
      </c>
      <c r="B23" s="16" t="s">
        <v>177</v>
      </c>
      <c r="C23" s="41"/>
      <c r="D23" s="47">
        <v>500</v>
      </c>
    </row>
    <row r="24" spans="1:4" ht="38.25" x14ac:dyDescent="0.2">
      <c r="A24" s="18" t="s">
        <v>9</v>
      </c>
      <c r="B24" s="16" t="s">
        <v>186</v>
      </c>
      <c r="C24" s="41"/>
      <c r="D24" s="47">
        <v>1000</v>
      </c>
    </row>
    <row r="25" spans="1:4" ht="38.25" x14ac:dyDescent="0.2">
      <c r="A25" s="18" t="s">
        <v>69</v>
      </c>
      <c r="B25" s="16" t="s">
        <v>178</v>
      </c>
      <c r="C25" s="41"/>
      <c r="D25" s="47">
        <v>500</v>
      </c>
    </row>
    <row r="26" spans="1:4" ht="25.5" x14ac:dyDescent="0.2">
      <c r="A26" s="18" t="s">
        <v>10</v>
      </c>
      <c r="B26" s="16" t="s">
        <v>178</v>
      </c>
      <c r="C26" s="41"/>
      <c r="D26" s="47">
        <v>500</v>
      </c>
    </row>
    <row r="27" spans="1:4" ht="38.25" x14ac:dyDescent="0.2">
      <c r="A27" s="18" t="s">
        <v>70</v>
      </c>
      <c r="B27" s="16" t="s">
        <v>178</v>
      </c>
      <c r="C27" s="41"/>
      <c r="D27" s="47">
        <v>100</v>
      </c>
    </row>
    <row r="28" spans="1:4" ht="25.5" x14ac:dyDescent="0.2">
      <c r="A28" s="18" t="s">
        <v>11</v>
      </c>
      <c r="B28" s="16" t="s">
        <v>178</v>
      </c>
      <c r="C28" s="41"/>
      <c r="D28" s="47">
        <v>150</v>
      </c>
    </row>
    <row r="29" spans="1:4" ht="25.5" x14ac:dyDescent="0.2">
      <c r="A29" s="18" t="s">
        <v>71</v>
      </c>
      <c r="B29" s="16" t="s">
        <v>178</v>
      </c>
      <c r="C29" s="41"/>
      <c r="D29" s="47">
        <v>500</v>
      </c>
    </row>
    <row r="30" spans="1:4" ht="25.5" x14ac:dyDescent="0.2">
      <c r="A30" s="18" t="s">
        <v>12</v>
      </c>
      <c r="B30" s="16" t="s">
        <v>178</v>
      </c>
      <c r="C30" s="41"/>
      <c r="D30" s="47">
        <v>500</v>
      </c>
    </row>
    <row r="31" spans="1:4" ht="12.75" customHeight="1" x14ac:dyDescent="0.2">
      <c r="A31" s="67" t="s">
        <v>131</v>
      </c>
      <c r="B31" s="68"/>
      <c r="C31" s="68"/>
      <c r="D31" s="69"/>
    </row>
    <row r="32" spans="1:4" x14ac:dyDescent="0.2">
      <c r="A32" s="18" t="s">
        <v>72</v>
      </c>
      <c r="B32" s="16" t="s">
        <v>7</v>
      </c>
      <c r="C32" s="41"/>
      <c r="D32" s="31">
        <v>300</v>
      </c>
    </row>
    <row r="33" spans="1:4" x14ac:dyDescent="0.2">
      <c r="A33" s="18" t="s">
        <v>73</v>
      </c>
      <c r="B33" s="16" t="s">
        <v>7</v>
      </c>
      <c r="C33" s="41"/>
      <c r="D33" s="31">
        <v>300</v>
      </c>
    </row>
    <row r="34" spans="1:4" x14ac:dyDescent="0.2">
      <c r="A34" s="22" t="s">
        <v>67</v>
      </c>
      <c r="B34" s="16" t="s">
        <v>7</v>
      </c>
      <c r="C34" s="41"/>
      <c r="D34" s="31">
        <v>1000</v>
      </c>
    </row>
    <row r="35" spans="1:4" x14ac:dyDescent="0.2">
      <c r="A35" s="67" t="s">
        <v>133</v>
      </c>
      <c r="B35" s="68"/>
      <c r="C35" s="68"/>
      <c r="D35" s="69"/>
    </row>
    <row r="36" spans="1:4" x14ac:dyDescent="0.2">
      <c r="A36" s="18" t="s">
        <v>75</v>
      </c>
      <c r="B36" s="16" t="s">
        <v>7</v>
      </c>
      <c r="C36" s="41"/>
      <c r="D36" s="31">
        <v>300</v>
      </c>
    </row>
    <row r="37" spans="1:4" x14ac:dyDescent="0.2">
      <c r="A37" s="18" t="s">
        <v>76</v>
      </c>
      <c r="B37" s="16" t="s">
        <v>7</v>
      </c>
      <c r="C37" s="41"/>
      <c r="D37" s="31">
        <v>300</v>
      </c>
    </row>
    <row r="38" spans="1:4" x14ac:dyDescent="0.2">
      <c r="A38" s="18" t="s">
        <v>13</v>
      </c>
      <c r="B38" s="16" t="s">
        <v>7</v>
      </c>
      <c r="C38" s="41"/>
      <c r="D38" s="31">
        <v>1000</v>
      </c>
    </row>
    <row r="39" spans="1:4" ht="18.75" customHeight="1" x14ac:dyDescent="0.2">
      <c r="A39" s="67" t="s">
        <v>138</v>
      </c>
      <c r="B39" s="68"/>
      <c r="C39" s="68"/>
      <c r="D39" s="69"/>
    </row>
    <row r="40" spans="1:4" x14ac:dyDescent="0.2">
      <c r="A40" s="18" t="s">
        <v>74</v>
      </c>
      <c r="B40" s="16" t="s">
        <v>20</v>
      </c>
      <c r="C40" s="41"/>
      <c r="D40" s="31">
        <v>200</v>
      </c>
    </row>
    <row r="41" spans="1:4" x14ac:dyDescent="0.2">
      <c r="A41" s="18" t="s">
        <v>77</v>
      </c>
      <c r="B41" s="16" t="s">
        <v>20</v>
      </c>
      <c r="C41" s="41"/>
      <c r="D41" s="31">
        <v>500</v>
      </c>
    </row>
    <row r="42" spans="1:4" x14ac:dyDescent="0.2">
      <c r="A42" s="18" t="s">
        <v>21</v>
      </c>
      <c r="B42" s="16" t="s">
        <v>20</v>
      </c>
      <c r="C42" s="41"/>
      <c r="D42" s="31">
        <v>500</v>
      </c>
    </row>
    <row r="43" spans="1:4" x14ac:dyDescent="0.2">
      <c r="A43" s="67" t="s">
        <v>139</v>
      </c>
      <c r="B43" s="68"/>
      <c r="C43" s="68"/>
      <c r="D43" s="69"/>
    </row>
    <row r="44" spans="1:4" x14ac:dyDescent="0.2">
      <c r="A44" s="18" t="s">
        <v>74</v>
      </c>
      <c r="B44" s="16" t="s">
        <v>20</v>
      </c>
      <c r="C44" s="41"/>
      <c r="D44" s="31">
        <v>200</v>
      </c>
    </row>
    <row r="45" spans="1:4" x14ac:dyDescent="0.2">
      <c r="A45" s="18" t="s">
        <v>77</v>
      </c>
      <c r="B45" s="16" t="s">
        <v>20</v>
      </c>
      <c r="C45" s="41"/>
      <c r="D45" s="31">
        <v>500</v>
      </c>
    </row>
    <row r="46" spans="1:4" x14ac:dyDescent="0.2">
      <c r="A46" s="18" t="s">
        <v>21</v>
      </c>
      <c r="B46" s="16" t="s">
        <v>20</v>
      </c>
      <c r="C46" s="41"/>
      <c r="D46" s="31">
        <v>500</v>
      </c>
    </row>
    <row r="47" spans="1:4" x14ac:dyDescent="0.2">
      <c r="A47" s="67" t="s">
        <v>140</v>
      </c>
      <c r="B47" s="68"/>
      <c r="C47" s="68"/>
      <c r="D47" s="69"/>
    </row>
    <row r="48" spans="1:4" x14ac:dyDescent="0.2">
      <c r="A48" s="18" t="s">
        <v>22</v>
      </c>
      <c r="B48" s="16" t="s">
        <v>180</v>
      </c>
      <c r="C48" s="41"/>
      <c r="D48" s="47">
        <v>20</v>
      </c>
    </row>
    <row r="49" spans="1:4" x14ac:dyDescent="0.2">
      <c r="A49" s="70" t="s">
        <v>49</v>
      </c>
      <c r="B49" s="71"/>
      <c r="C49" s="71"/>
      <c r="D49" s="48"/>
    </row>
    <row r="50" spans="1:4" x14ac:dyDescent="0.2">
      <c r="A50" s="18" t="s">
        <v>14</v>
      </c>
      <c r="B50" s="16" t="s">
        <v>7</v>
      </c>
      <c r="C50" s="41"/>
      <c r="D50" s="47">
        <v>1</v>
      </c>
    </row>
    <row r="51" spans="1:4" x14ac:dyDescent="0.2">
      <c r="A51" s="18" t="s">
        <v>15</v>
      </c>
      <c r="B51" s="16" t="s">
        <v>7</v>
      </c>
      <c r="C51" s="41"/>
      <c r="D51" s="47">
        <v>0.5</v>
      </c>
    </row>
    <row r="52" spans="1:4" x14ac:dyDescent="0.2">
      <c r="A52" s="26" t="s">
        <v>92</v>
      </c>
      <c r="B52" s="16" t="s">
        <v>7</v>
      </c>
      <c r="C52" s="41"/>
      <c r="D52" s="47">
        <v>50</v>
      </c>
    </row>
    <row r="53" spans="1:4" ht="25.5" x14ac:dyDescent="0.2">
      <c r="A53" s="26" t="s">
        <v>93</v>
      </c>
      <c r="B53" s="16" t="s">
        <v>7</v>
      </c>
      <c r="C53" s="41"/>
      <c r="D53" s="47">
        <v>50</v>
      </c>
    </row>
    <row r="54" spans="1:4" ht="25.5" x14ac:dyDescent="0.2">
      <c r="A54" s="26" t="s">
        <v>94</v>
      </c>
      <c r="B54" s="16" t="s">
        <v>7</v>
      </c>
      <c r="C54" s="41"/>
      <c r="D54" s="47">
        <v>50</v>
      </c>
    </row>
    <row r="55" spans="1:4" ht="25.5" x14ac:dyDescent="0.2">
      <c r="A55" s="26" t="s">
        <v>95</v>
      </c>
      <c r="B55" s="16" t="s">
        <v>7</v>
      </c>
      <c r="C55" s="41"/>
      <c r="D55" s="47">
        <v>50</v>
      </c>
    </row>
    <row r="56" spans="1:4" x14ac:dyDescent="0.2">
      <c r="A56" s="26" t="s">
        <v>96</v>
      </c>
      <c r="B56" s="16" t="s">
        <v>7</v>
      </c>
      <c r="C56" s="41"/>
      <c r="D56" s="47">
        <v>100</v>
      </c>
    </row>
    <row r="57" spans="1:4" ht="25.5" x14ac:dyDescent="0.2">
      <c r="A57" s="26" t="s">
        <v>97</v>
      </c>
      <c r="B57" s="16" t="s">
        <v>7</v>
      </c>
      <c r="C57" s="41"/>
      <c r="D57" s="47">
        <v>50</v>
      </c>
    </row>
    <row r="58" spans="1:4" x14ac:dyDescent="0.2">
      <c r="A58" s="26" t="s">
        <v>16</v>
      </c>
      <c r="B58" s="21" t="s">
        <v>7</v>
      </c>
      <c r="C58" s="41"/>
      <c r="D58" s="47">
        <v>50</v>
      </c>
    </row>
    <row r="59" spans="1:4" x14ac:dyDescent="0.2">
      <c r="A59" s="27" t="s">
        <v>98</v>
      </c>
      <c r="B59" s="21" t="s">
        <v>7</v>
      </c>
      <c r="C59" s="41"/>
      <c r="D59" s="47">
        <v>100</v>
      </c>
    </row>
    <row r="60" spans="1:4" x14ac:dyDescent="0.2">
      <c r="A60" s="27" t="s">
        <v>99</v>
      </c>
      <c r="B60" s="21" t="s">
        <v>7</v>
      </c>
      <c r="C60" s="41"/>
      <c r="D60" s="47">
        <v>100</v>
      </c>
    </row>
    <row r="61" spans="1:4" x14ac:dyDescent="0.2">
      <c r="A61" s="26" t="s">
        <v>100</v>
      </c>
      <c r="B61" s="16" t="s">
        <v>7</v>
      </c>
      <c r="C61" s="41"/>
      <c r="D61" s="47">
        <v>50</v>
      </c>
    </row>
    <row r="62" spans="1:4" ht="25.5" x14ac:dyDescent="0.2">
      <c r="A62" s="27" t="s">
        <v>56</v>
      </c>
      <c r="B62" s="21" t="s">
        <v>7</v>
      </c>
      <c r="C62" s="41"/>
      <c r="D62" s="47">
        <v>50</v>
      </c>
    </row>
    <row r="63" spans="1:4" ht="25.5" x14ac:dyDescent="0.2">
      <c r="A63" s="27" t="s">
        <v>57</v>
      </c>
      <c r="B63" s="21" t="s">
        <v>7</v>
      </c>
      <c r="C63" s="41"/>
      <c r="D63" s="47">
        <v>50</v>
      </c>
    </row>
    <row r="64" spans="1:4" hidden="1" x14ac:dyDescent="0.2">
      <c r="A64" s="63"/>
      <c r="B64" s="64"/>
      <c r="C64" s="65"/>
      <c r="D64" s="66"/>
    </row>
    <row r="65" spans="1:4" hidden="1" x14ac:dyDescent="0.2">
      <c r="A65" s="63"/>
      <c r="B65" s="64"/>
      <c r="C65" s="65"/>
      <c r="D65" s="66"/>
    </row>
    <row r="66" spans="1:4" ht="25.5" x14ac:dyDescent="0.2">
      <c r="A66" s="26" t="s">
        <v>101</v>
      </c>
      <c r="B66" s="21" t="s">
        <v>7</v>
      </c>
      <c r="C66" s="41"/>
      <c r="D66" s="47">
        <v>50</v>
      </c>
    </row>
    <row r="67" spans="1:4" x14ac:dyDescent="0.2">
      <c r="A67" s="26" t="s">
        <v>102</v>
      </c>
      <c r="B67" s="21" t="s">
        <v>7</v>
      </c>
      <c r="C67" s="41"/>
      <c r="D67" s="47">
        <v>200</v>
      </c>
    </row>
    <row r="68" spans="1:4" x14ac:dyDescent="0.2">
      <c r="A68" s="26" t="s">
        <v>103</v>
      </c>
      <c r="B68" s="16" t="s">
        <v>7</v>
      </c>
      <c r="C68" s="41"/>
      <c r="D68" s="47">
        <v>1</v>
      </c>
    </row>
    <row r="69" spans="1:4" x14ac:dyDescent="0.2">
      <c r="A69" s="26" t="s">
        <v>104</v>
      </c>
      <c r="B69" s="16" t="s">
        <v>7</v>
      </c>
      <c r="C69" s="41"/>
      <c r="D69" s="47">
        <v>1</v>
      </c>
    </row>
    <row r="70" spans="1:4" ht="12.75" customHeight="1" x14ac:dyDescent="0.2">
      <c r="A70" s="26" t="s">
        <v>17</v>
      </c>
      <c r="B70" s="16" t="s">
        <v>18</v>
      </c>
      <c r="C70" s="41"/>
      <c r="D70" s="47">
        <v>10</v>
      </c>
    </row>
    <row r="71" spans="1:4" x14ac:dyDescent="0.2">
      <c r="A71" s="26" t="s">
        <v>19</v>
      </c>
      <c r="B71" s="16" t="s">
        <v>18</v>
      </c>
      <c r="C71" s="41"/>
      <c r="D71" s="47">
        <v>5</v>
      </c>
    </row>
    <row r="72" spans="1:4" x14ac:dyDescent="0.2">
      <c r="A72" s="70" t="s">
        <v>142</v>
      </c>
      <c r="B72" s="71"/>
      <c r="C72" s="71"/>
      <c r="D72" s="53"/>
    </row>
    <row r="73" spans="1:4" x14ac:dyDescent="0.2">
      <c r="A73" s="18" t="s">
        <v>23</v>
      </c>
      <c r="B73" s="16" t="s">
        <v>141</v>
      </c>
      <c r="C73" s="41"/>
      <c r="D73" s="47">
        <v>50</v>
      </c>
    </row>
    <row r="74" spans="1:4" ht="25.5" x14ac:dyDescent="0.2">
      <c r="A74" s="18" t="s">
        <v>24</v>
      </c>
      <c r="B74" s="16" t="s">
        <v>141</v>
      </c>
      <c r="C74" s="41"/>
      <c r="D74" s="47">
        <v>30</v>
      </c>
    </row>
    <row r="75" spans="1:4" x14ac:dyDescent="0.2">
      <c r="A75" s="18" t="s">
        <v>25</v>
      </c>
      <c r="B75" s="16" t="s">
        <v>141</v>
      </c>
      <c r="C75" s="41"/>
      <c r="D75" s="47">
        <v>20</v>
      </c>
    </row>
    <row r="76" spans="1:4" ht="38.25" x14ac:dyDescent="0.2">
      <c r="A76" s="18" t="s">
        <v>26</v>
      </c>
      <c r="B76" s="16" t="s">
        <v>141</v>
      </c>
      <c r="C76" s="41"/>
      <c r="D76" s="47">
        <v>20</v>
      </c>
    </row>
    <row r="77" spans="1:4" x14ac:dyDescent="0.2">
      <c r="A77" s="18" t="s">
        <v>27</v>
      </c>
      <c r="B77" s="16" t="s">
        <v>141</v>
      </c>
      <c r="C77" s="41"/>
      <c r="D77" s="47">
        <v>5</v>
      </c>
    </row>
    <row r="78" spans="1:4" x14ac:dyDescent="0.2">
      <c r="A78" s="18" t="s">
        <v>28</v>
      </c>
      <c r="B78" s="16" t="s">
        <v>141</v>
      </c>
      <c r="C78" s="41"/>
      <c r="D78" s="47">
        <v>30</v>
      </c>
    </row>
    <row r="79" spans="1:4" x14ac:dyDescent="0.2">
      <c r="A79" s="18" t="s">
        <v>29</v>
      </c>
      <c r="B79" s="16" t="s">
        <v>141</v>
      </c>
      <c r="C79" s="41"/>
      <c r="D79" s="47">
        <v>5</v>
      </c>
    </row>
    <row r="80" spans="1:4" x14ac:dyDescent="0.2">
      <c r="A80" s="18" t="s">
        <v>30</v>
      </c>
      <c r="B80" s="16" t="s">
        <v>141</v>
      </c>
      <c r="C80" s="41"/>
      <c r="D80" s="47">
        <v>5</v>
      </c>
    </row>
    <row r="81" spans="1:4" x14ac:dyDescent="0.2">
      <c r="A81" s="18" t="s">
        <v>31</v>
      </c>
      <c r="B81" s="16" t="s">
        <v>141</v>
      </c>
      <c r="C81" s="41"/>
      <c r="D81" s="47">
        <v>5</v>
      </c>
    </row>
    <row r="82" spans="1:4" x14ac:dyDescent="0.2">
      <c r="A82" s="18" t="s">
        <v>32</v>
      </c>
      <c r="B82" s="16" t="s">
        <v>141</v>
      </c>
      <c r="C82" s="41"/>
      <c r="D82" s="47">
        <v>5</v>
      </c>
    </row>
    <row r="83" spans="1:4" x14ac:dyDescent="0.2">
      <c r="A83" s="18" t="s">
        <v>33</v>
      </c>
      <c r="B83" s="16" t="s">
        <v>141</v>
      </c>
      <c r="C83" s="41"/>
      <c r="D83" s="47">
        <v>5</v>
      </c>
    </row>
    <row r="84" spans="1:4" x14ac:dyDescent="0.2">
      <c r="A84" s="18" t="s">
        <v>34</v>
      </c>
      <c r="B84" s="16" t="s">
        <v>141</v>
      </c>
      <c r="C84" s="41"/>
      <c r="D84" s="47">
        <v>10</v>
      </c>
    </row>
    <row r="85" spans="1:4" x14ac:dyDescent="0.2">
      <c r="A85" s="18" t="s">
        <v>35</v>
      </c>
      <c r="B85" s="16" t="s">
        <v>141</v>
      </c>
      <c r="C85" s="41"/>
      <c r="D85" s="47">
        <v>5</v>
      </c>
    </row>
    <row r="86" spans="1:4" ht="25.5" x14ac:dyDescent="0.2">
      <c r="A86" s="18" t="s">
        <v>114</v>
      </c>
      <c r="B86" s="16" t="s">
        <v>141</v>
      </c>
      <c r="C86" s="41"/>
      <c r="D86" s="47">
        <v>5</v>
      </c>
    </row>
    <row r="87" spans="1:4" ht="25.5" x14ac:dyDescent="0.2">
      <c r="A87" s="18" t="s">
        <v>115</v>
      </c>
      <c r="B87" s="16" t="s">
        <v>141</v>
      </c>
      <c r="C87" s="41"/>
      <c r="D87" s="47">
        <v>20</v>
      </c>
    </row>
    <row r="88" spans="1:4" x14ac:dyDescent="0.2">
      <c r="A88" s="18" t="s">
        <v>36</v>
      </c>
      <c r="B88" s="16" t="s">
        <v>141</v>
      </c>
      <c r="C88" s="41"/>
      <c r="D88" s="47">
        <v>5</v>
      </c>
    </row>
    <row r="89" spans="1:4" x14ac:dyDescent="0.2">
      <c r="A89" s="18" t="s">
        <v>37</v>
      </c>
      <c r="B89" s="16" t="s">
        <v>141</v>
      </c>
      <c r="C89" s="41"/>
      <c r="D89" s="47">
        <v>5</v>
      </c>
    </row>
    <row r="90" spans="1:4" x14ac:dyDescent="0.2">
      <c r="A90" s="18" t="s">
        <v>38</v>
      </c>
      <c r="B90" s="16" t="s">
        <v>141</v>
      </c>
      <c r="C90" s="41"/>
      <c r="D90" s="47">
        <v>30</v>
      </c>
    </row>
    <row r="91" spans="1:4" ht="25.5" x14ac:dyDescent="0.2">
      <c r="A91" s="18" t="s">
        <v>134</v>
      </c>
      <c r="B91" s="16" t="s">
        <v>141</v>
      </c>
      <c r="C91" s="41"/>
      <c r="D91" s="47">
        <v>20</v>
      </c>
    </row>
    <row r="92" spans="1:4" ht="25.5" x14ac:dyDescent="0.2">
      <c r="A92" s="18" t="s">
        <v>135</v>
      </c>
      <c r="B92" s="16" t="s">
        <v>141</v>
      </c>
      <c r="C92" s="41"/>
      <c r="D92" s="47">
        <v>20</v>
      </c>
    </row>
    <row r="93" spans="1:4" x14ac:dyDescent="0.2">
      <c r="A93" s="18" t="s">
        <v>39</v>
      </c>
      <c r="B93" s="16" t="s">
        <v>141</v>
      </c>
      <c r="C93" s="41"/>
      <c r="D93" s="47">
        <v>350</v>
      </c>
    </row>
    <row r="94" spans="1:4" ht="38.25" x14ac:dyDescent="0.2">
      <c r="A94" s="18" t="s">
        <v>40</v>
      </c>
      <c r="B94" s="16" t="s">
        <v>141</v>
      </c>
      <c r="C94" s="41"/>
      <c r="D94" s="47">
        <v>5</v>
      </c>
    </row>
    <row r="95" spans="1:4" x14ac:dyDescent="0.2">
      <c r="A95" s="70" t="s">
        <v>144</v>
      </c>
      <c r="B95" s="71"/>
      <c r="C95" s="71"/>
      <c r="D95" s="50"/>
    </row>
    <row r="96" spans="1:4" ht="25.5" x14ac:dyDescent="0.2">
      <c r="A96" s="18" t="s">
        <v>78</v>
      </c>
      <c r="B96" s="16" t="s">
        <v>179</v>
      </c>
      <c r="C96" s="41"/>
      <c r="D96" s="47">
        <v>100</v>
      </c>
    </row>
    <row r="97" spans="1:4" ht="25.5" x14ac:dyDescent="0.2">
      <c r="A97" s="18" t="s">
        <v>79</v>
      </c>
      <c r="B97" s="16" t="s">
        <v>179</v>
      </c>
      <c r="C97" s="41"/>
      <c r="D97" s="47">
        <v>150</v>
      </c>
    </row>
    <row r="98" spans="1:4" ht="25.5" x14ac:dyDescent="0.2">
      <c r="A98" s="18" t="s">
        <v>80</v>
      </c>
      <c r="B98" s="16" t="s">
        <v>179</v>
      </c>
      <c r="C98" s="41"/>
      <c r="D98" s="47">
        <v>150</v>
      </c>
    </row>
    <row r="99" spans="1:4" ht="25.5" x14ac:dyDescent="0.2">
      <c r="A99" s="18" t="s">
        <v>81</v>
      </c>
      <c r="B99" s="16" t="s">
        <v>179</v>
      </c>
      <c r="C99" s="41"/>
      <c r="D99" s="47">
        <v>400</v>
      </c>
    </row>
    <row r="100" spans="1:4" ht="25.5" x14ac:dyDescent="0.2">
      <c r="A100" s="18" t="s">
        <v>82</v>
      </c>
      <c r="B100" s="16" t="s">
        <v>179</v>
      </c>
      <c r="C100" s="41"/>
      <c r="D100" s="47">
        <v>400</v>
      </c>
    </row>
    <row r="101" spans="1:4" ht="25.5" x14ac:dyDescent="0.2">
      <c r="A101" s="18" t="s">
        <v>120</v>
      </c>
      <c r="B101" s="16" t="s">
        <v>179</v>
      </c>
      <c r="C101" s="41"/>
      <c r="D101" s="47">
        <v>600</v>
      </c>
    </row>
    <row r="102" spans="1:4" x14ac:dyDescent="0.2">
      <c r="A102" s="18" t="s">
        <v>41</v>
      </c>
      <c r="B102" s="16" t="s">
        <v>179</v>
      </c>
      <c r="C102" s="41"/>
      <c r="D102" s="47">
        <v>300</v>
      </c>
    </row>
    <row r="103" spans="1:4" ht="25.5" x14ac:dyDescent="0.2">
      <c r="A103" s="18" t="s">
        <v>83</v>
      </c>
      <c r="B103" s="16" t="s">
        <v>179</v>
      </c>
      <c r="C103" s="41"/>
      <c r="D103" s="47">
        <v>400</v>
      </c>
    </row>
    <row r="104" spans="1:4" ht="25.5" x14ac:dyDescent="0.2">
      <c r="A104" s="18" t="s">
        <v>58</v>
      </c>
      <c r="B104" s="16" t="s">
        <v>179</v>
      </c>
      <c r="C104" s="41"/>
      <c r="D104" s="47">
        <v>100</v>
      </c>
    </row>
    <row r="105" spans="1:4" x14ac:dyDescent="0.2">
      <c r="A105" s="70" t="s">
        <v>143</v>
      </c>
      <c r="B105" s="71"/>
      <c r="C105" s="71"/>
      <c r="D105" s="48"/>
    </row>
    <row r="106" spans="1:4" ht="38.25" x14ac:dyDescent="0.2">
      <c r="A106" s="18" t="s">
        <v>59</v>
      </c>
      <c r="B106" s="16" t="s">
        <v>20</v>
      </c>
      <c r="C106" s="41"/>
      <c r="D106" s="47">
        <v>500</v>
      </c>
    </row>
    <row r="107" spans="1:4" ht="25.5" x14ac:dyDescent="0.2">
      <c r="A107" s="18" t="s">
        <v>60</v>
      </c>
      <c r="B107" s="16" t="s">
        <v>20</v>
      </c>
      <c r="C107" s="41"/>
      <c r="D107" s="47">
        <v>300</v>
      </c>
    </row>
    <row r="108" spans="1:4" ht="25.5" x14ac:dyDescent="0.2">
      <c r="A108" s="18" t="s">
        <v>61</v>
      </c>
      <c r="B108" s="16" t="s">
        <v>20</v>
      </c>
      <c r="C108" s="41"/>
      <c r="D108" s="47">
        <v>600</v>
      </c>
    </row>
    <row r="109" spans="1:4" ht="38.25" x14ac:dyDescent="0.2">
      <c r="A109" s="18" t="s">
        <v>62</v>
      </c>
      <c r="B109" s="16" t="s">
        <v>20</v>
      </c>
      <c r="C109" s="41"/>
      <c r="D109" s="47">
        <v>400</v>
      </c>
    </row>
    <row r="110" spans="1:4" ht="25.5" x14ac:dyDescent="0.2">
      <c r="A110" s="18" t="s">
        <v>63</v>
      </c>
      <c r="B110" s="16" t="s">
        <v>20</v>
      </c>
      <c r="C110" s="41"/>
      <c r="D110" s="47">
        <v>200</v>
      </c>
    </row>
    <row r="111" spans="1:4" ht="38.25" x14ac:dyDescent="0.2">
      <c r="A111" s="18" t="s">
        <v>64</v>
      </c>
      <c r="B111" s="16" t="s">
        <v>20</v>
      </c>
      <c r="C111" s="41"/>
      <c r="D111" s="47">
        <v>200</v>
      </c>
    </row>
    <row r="112" spans="1:4" ht="38.25" x14ac:dyDescent="0.2">
      <c r="A112" s="18" t="s">
        <v>65</v>
      </c>
      <c r="B112" s="16" t="s">
        <v>20</v>
      </c>
      <c r="C112" s="41"/>
      <c r="D112" s="47">
        <v>300</v>
      </c>
    </row>
    <row r="113" spans="1:4" ht="38.25" x14ac:dyDescent="0.2">
      <c r="A113" s="18" t="s">
        <v>66</v>
      </c>
      <c r="B113" s="16" t="s">
        <v>20</v>
      </c>
      <c r="C113" s="41"/>
      <c r="D113" s="47">
        <v>300</v>
      </c>
    </row>
    <row r="114" spans="1:4" x14ac:dyDescent="0.2">
      <c r="A114" s="70" t="s">
        <v>145</v>
      </c>
      <c r="B114" s="71"/>
      <c r="C114" s="71"/>
      <c r="D114" s="51"/>
    </row>
    <row r="115" spans="1:4" x14ac:dyDescent="0.2">
      <c r="A115" s="18" t="s">
        <v>147</v>
      </c>
      <c r="B115" s="16" t="s">
        <v>42</v>
      </c>
      <c r="C115" s="41"/>
      <c r="D115" s="31">
        <v>400</v>
      </c>
    </row>
    <row r="116" spans="1:4" ht="12.75" customHeight="1" x14ac:dyDescent="0.2">
      <c r="A116" s="67" t="s">
        <v>146</v>
      </c>
      <c r="B116" s="68"/>
      <c r="C116" s="68"/>
      <c r="D116" s="69"/>
    </row>
    <row r="117" spans="1:4" x14ac:dyDescent="0.2">
      <c r="A117" s="18" t="s">
        <v>107</v>
      </c>
      <c r="B117" s="16" t="s">
        <v>117</v>
      </c>
      <c r="C117" s="41"/>
      <c r="D117" s="31">
        <v>300</v>
      </c>
    </row>
    <row r="118" spans="1:4" x14ac:dyDescent="0.2">
      <c r="A118" s="18" t="s">
        <v>108</v>
      </c>
      <c r="B118" s="16" t="s">
        <v>117</v>
      </c>
      <c r="C118" s="41"/>
      <c r="D118" s="31">
        <v>600</v>
      </c>
    </row>
    <row r="119" spans="1:4" x14ac:dyDescent="0.2">
      <c r="A119" s="18" t="s">
        <v>109</v>
      </c>
      <c r="B119" s="16" t="s">
        <v>117</v>
      </c>
      <c r="C119" s="41"/>
      <c r="D119" s="31">
        <v>1500</v>
      </c>
    </row>
    <row r="120" spans="1:4" x14ac:dyDescent="0.2">
      <c r="A120" s="18" t="s">
        <v>116</v>
      </c>
      <c r="B120" s="16" t="s">
        <v>117</v>
      </c>
      <c r="C120" s="41"/>
      <c r="D120" s="31">
        <v>2000</v>
      </c>
    </row>
    <row r="121" spans="1:4" x14ac:dyDescent="0.2">
      <c r="A121" s="18" t="s">
        <v>152</v>
      </c>
      <c r="B121" s="16" t="s">
        <v>117</v>
      </c>
      <c r="C121" s="41"/>
      <c r="D121" s="31">
        <v>3000</v>
      </c>
    </row>
    <row r="122" spans="1:4" ht="12.75" customHeight="1" x14ac:dyDescent="0.2">
      <c r="A122" s="67" t="s">
        <v>148</v>
      </c>
      <c r="B122" s="68"/>
      <c r="C122" s="68"/>
      <c r="D122" s="69"/>
    </row>
    <row r="123" spans="1:4" x14ac:dyDescent="0.2">
      <c r="A123" s="18" t="s">
        <v>43</v>
      </c>
      <c r="B123" s="16" t="s">
        <v>180</v>
      </c>
      <c r="C123" s="41"/>
      <c r="D123" s="31">
        <v>150</v>
      </c>
    </row>
    <row r="124" spans="1:4" x14ac:dyDescent="0.2">
      <c r="A124" s="18" t="s">
        <v>44</v>
      </c>
      <c r="B124" s="16" t="s">
        <v>180</v>
      </c>
      <c r="C124" s="41"/>
      <c r="D124" s="31">
        <v>150</v>
      </c>
    </row>
    <row r="125" spans="1:4" x14ac:dyDescent="0.2">
      <c r="A125" s="67" t="s">
        <v>149</v>
      </c>
      <c r="B125" s="68"/>
      <c r="C125" s="68"/>
      <c r="D125" s="69"/>
    </row>
    <row r="126" spans="1:4" ht="25.5" x14ac:dyDescent="0.2">
      <c r="A126" s="18" t="s">
        <v>45</v>
      </c>
      <c r="B126" s="16" t="s">
        <v>18</v>
      </c>
      <c r="C126" s="41"/>
      <c r="D126" s="31">
        <v>200</v>
      </c>
    </row>
    <row r="127" spans="1:4" ht="25.5" x14ac:dyDescent="0.2">
      <c r="A127" s="18" t="s">
        <v>48</v>
      </c>
      <c r="B127" s="16" t="s">
        <v>18</v>
      </c>
      <c r="C127" s="41"/>
      <c r="D127" s="31">
        <v>100</v>
      </c>
    </row>
    <row r="128" spans="1:4" ht="12.75" customHeight="1" x14ac:dyDescent="0.2">
      <c r="A128" s="67" t="s">
        <v>150</v>
      </c>
      <c r="B128" s="68"/>
      <c r="C128" s="68"/>
      <c r="D128" s="69"/>
    </row>
    <row r="129" spans="1:4" ht="26.25" thickBot="1" x14ac:dyDescent="0.25">
      <c r="A129" s="34" t="s">
        <v>157</v>
      </c>
      <c r="B129" s="32" t="s">
        <v>181</v>
      </c>
      <c r="C129" s="42"/>
      <c r="D129" s="35">
        <v>20</v>
      </c>
    </row>
    <row r="130" spans="1:4" ht="27" customHeight="1" thickBot="1" x14ac:dyDescent="0.25">
      <c r="A130" s="78" t="s">
        <v>121</v>
      </c>
      <c r="B130" s="101"/>
      <c r="C130" s="94">
        <f>((C6*D6)+(C7*D7)+(C8*D8)+(C9*D9)+(C10*D10)+(C11*D11)+(C12*D12)+(C13*D13)+(C14*D14)+(C15*D15)+(C16*D16)+(C17*D17)+(C19*D19)+(C22*D22)+(C23*D23)+(C24*D24)+(C25*D25)+(C26*D26)+(C27*D27)+(C28*D28)+(C29*D29)+(C30*D30)+(C32*D32)+(C33*D33)+(C34*D34)+(C36*D36)+(C37*D37)+(C38*D38)+(C40*D40)+(C41*D41)+(C42*D42)+(C44*D44)+(C45*D45)+(C46*D46)+(C48*D48)+(C50*D50)+(C51*D51)+(C52*D52)+(C53*D53)+(C54*D54)+(C55*D55)+(C56*D56)+(C57*D57)+(C58*D58)+(C59*D59)+(C60*D60)+(C61*D61)+(C62*D62)+(C63*D63)+(C64*D64)+(C65*D65)+(C66*D66)+(C67*D67)+(C68*D68)+(C69*D69)+(C70*D70)+(C71*D71)+(C73*D73)+(C74*D74)+(C75*D75)+(C76*D76)+(C77*D77)+(C78*D78)+(C79*D79)+(C80*D80)+(C81*D81)+(C82*D82)+(C83*D83)+(C84*D84)+(C85*D85)+(C86*D86)+(C87*D87)+(C88*D88)+(C89*D89)+(C90*D90)+(C91*D91)+(C92*D92)+(C93*D93)+(C94*D94)+(C96*D96)+(C97*D97)+(C98*D98)+(C99*D99)+(C100*D100)+(C101*D101)+(C102*D102)+(C103*D103)+(C104*D104)+(C106*D106)+(C107*D107)+(C108*D108)+(C109*D109)+(C110*D110)+(C111*D111)+(C112*D112)+(C113*D113)+(C115*D115)+(C117*D117)+(C118*D118)+(C119*D119)+(C120*D120)+(C121*D121)+(C123*D123)+(C124*D124)+(C126*D126)+(C127*D127)+(C129*D129))</f>
        <v>0</v>
      </c>
      <c r="D130" s="95"/>
    </row>
    <row r="132" spans="1:4" x14ac:dyDescent="0.2">
      <c r="A132" s="5"/>
    </row>
    <row r="133" spans="1:4" ht="12" customHeight="1" x14ac:dyDescent="0.2">
      <c r="A133" s="72"/>
      <c r="B133" s="72"/>
      <c r="C133" s="72"/>
      <c r="D133" s="72"/>
    </row>
    <row r="139" spans="1:4" ht="12" customHeight="1" x14ac:dyDescent="0.2"/>
    <row r="141" spans="1:4" x14ac:dyDescent="0.2">
      <c r="A141" s="58"/>
    </row>
  </sheetData>
  <sheetProtection password="DA21" sheet="1" objects="1" scenarios="1"/>
  <mergeCells count="24">
    <mergeCell ref="A133:D133"/>
    <mergeCell ref="A3:D3"/>
    <mergeCell ref="A2:B2"/>
    <mergeCell ref="C2:D2"/>
    <mergeCell ref="A5:C5"/>
    <mergeCell ref="A18:C18"/>
    <mergeCell ref="A20:C20"/>
    <mergeCell ref="A21:C21"/>
    <mergeCell ref="A31:D31"/>
    <mergeCell ref="A35:D35"/>
    <mergeCell ref="A114:C114"/>
    <mergeCell ref="A43:D43"/>
    <mergeCell ref="C130:D130"/>
    <mergeCell ref="A116:D116"/>
    <mergeCell ref="A130:B130"/>
    <mergeCell ref="A49:C49"/>
    <mergeCell ref="A128:D128"/>
    <mergeCell ref="A122:D122"/>
    <mergeCell ref="A72:C72"/>
    <mergeCell ref="A95:C95"/>
    <mergeCell ref="A39:D39"/>
    <mergeCell ref="A105:C105"/>
    <mergeCell ref="A47:D47"/>
    <mergeCell ref="A125:D125"/>
  </mergeCells>
  <pageMargins left="1" right="1" top="1" bottom="1" header="0.5" footer="0.5"/>
  <pageSetup paperSize="9" orientation="portrait" r:id="rId1"/>
  <headerFooter>
    <oddHeader>&amp;C&amp;"Arial,Bold"ANNEX II-A - MODEL FINANCIAL OFFER
EASA.2012.OP.16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0"/>
  <sheetViews>
    <sheetView view="pageLayout" zoomScaleNormal="100" workbookViewId="0">
      <selection activeCell="B1" sqref="B1"/>
    </sheetView>
  </sheetViews>
  <sheetFormatPr defaultRowHeight="12.75" x14ac:dyDescent="0.2"/>
  <cols>
    <col min="2" max="2" width="29.7109375" customWidth="1"/>
    <col min="3" max="3" width="17.7109375" customWidth="1"/>
    <col min="4" max="4" width="18.85546875" customWidth="1"/>
    <col min="5" max="5" width="11" customWidth="1"/>
  </cols>
  <sheetData>
    <row r="1" spans="2:5" ht="24" customHeight="1" x14ac:dyDescent="0.2">
      <c r="B1" s="59" t="s">
        <v>113</v>
      </c>
    </row>
    <row r="2" spans="2:5" ht="30" customHeight="1" x14ac:dyDescent="0.2">
      <c r="B2" s="76" t="s">
        <v>175</v>
      </c>
      <c r="C2" s="77"/>
      <c r="D2" s="76" t="s">
        <v>174</v>
      </c>
      <c r="E2" s="77"/>
    </row>
    <row r="3" spans="2:5" ht="317.25" customHeight="1" x14ac:dyDescent="0.2">
      <c r="B3" s="81" t="s">
        <v>171</v>
      </c>
      <c r="C3" s="74"/>
      <c r="D3" s="74"/>
      <c r="E3" s="75"/>
    </row>
    <row r="4" spans="2:5" ht="48" customHeight="1" x14ac:dyDescent="0.2">
      <c r="B4" s="12" t="s">
        <v>53</v>
      </c>
      <c r="C4" s="13" t="s">
        <v>46</v>
      </c>
      <c r="D4" s="14" t="s">
        <v>158</v>
      </c>
      <c r="E4" s="14" t="s">
        <v>118</v>
      </c>
    </row>
    <row r="5" spans="2:5" ht="25.5" x14ac:dyDescent="0.2">
      <c r="B5" s="15" t="s">
        <v>184</v>
      </c>
      <c r="C5" s="16" t="s">
        <v>54</v>
      </c>
      <c r="D5" s="41"/>
      <c r="E5" s="43">
        <v>30</v>
      </c>
    </row>
    <row r="6" spans="2:5" ht="27" customHeight="1" x14ac:dyDescent="0.2">
      <c r="B6" s="15" t="s">
        <v>122</v>
      </c>
      <c r="C6" s="16" t="s">
        <v>54</v>
      </c>
      <c r="D6" s="41"/>
      <c r="E6" s="43">
        <v>40</v>
      </c>
    </row>
    <row r="7" spans="2:5" ht="25.5" x14ac:dyDescent="0.2">
      <c r="B7" s="15" t="s">
        <v>123</v>
      </c>
      <c r="C7" s="16" t="s">
        <v>54</v>
      </c>
      <c r="D7" s="41"/>
      <c r="E7" s="43">
        <v>20</v>
      </c>
    </row>
    <row r="8" spans="2:5" ht="27" customHeight="1" thickBot="1" x14ac:dyDescent="0.25">
      <c r="B8" s="15" t="s">
        <v>91</v>
      </c>
      <c r="C8" s="16" t="s">
        <v>54</v>
      </c>
      <c r="D8" s="42"/>
      <c r="E8" s="44">
        <v>10</v>
      </c>
    </row>
    <row r="9" spans="2:5" ht="33.75" customHeight="1" thickBot="1" x14ac:dyDescent="0.25">
      <c r="B9" s="79" t="s">
        <v>136</v>
      </c>
      <c r="C9" s="100"/>
      <c r="D9" s="98">
        <f>((D5*E5)+(D6*E6)+(D7*E7)+(D8*E8))</f>
        <v>0</v>
      </c>
      <c r="E9" s="99"/>
    </row>
    <row r="11" spans="2:5" x14ac:dyDescent="0.2">
      <c r="B11" s="5"/>
      <c r="D11" s="45"/>
      <c r="E11" s="52"/>
    </row>
    <row r="12" spans="2:5" ht="12.75" customHeight="1" x14ac:dyDescent="0.2">
      <c r="B12" s="80"/>
      <c r="C12" s="80"/>
      <c r="D12" s="80"/>
      <c r="E12" s="80"/>
    </row>
    <row r="20" spans="4:4" x14ac:dyDescent="0.2">
      <c r="D20" s="33" t="s">
        <v>119</v>
      </c>
    </row>
  </sheetData>
  <sheetProtection password="DA21" sheet="1" objects="1" scenarios="1"/>
  <mergeCells count="6">
    <mergeCell ref="B9:C9"/>
    <mergeCell ref="D9:E9"/>
    <mergeCell ref="B12:E12"/>
    <mergeCell ref="B3:E3"/>
    <mergeCell ref="B2:C2"/>
    <mergeCell ref="D2:E2"/>
  </mergeCells>
  <pageMargins left="0.7" right="0.7" top="0.75" bottom="0.75" header="0.3" footer="0.3"/>
  <pageSetup paperSize="9" orientation="portrait" r:id="rId1"/>
  <headerFooter>
    <oddHeader>&amp;C&amp;"Arial,Bold"ANNEX II-B - MODEL FINANCIAL OFFER
EASA.2012.OP.16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Layout" topLeftCell="A4" zoomScaleNormal="90" workbookViewId="0">
      <selection activeCell="B8" sqref="B8"/>
    </sheetView>
  </sheetViews>
  <sheetFormatPr defaultColWidth="26.7109375" defaultRowHeight="30" customHeight="1" x14ac:dyDescent="0.2"/>
  <cols>
    <col min="1" max="1" width="5.140625" style="4" customWidth="1"/>
    <col min="2" max="2" width="64.85546875" style="1" customWidth="1"/>
    <col min="3" max="3" width="22.7109375" style="2" customWidth="1"/>
    <col min="4" max="4" width="13" style="2" customWidth="1"/>
    <col min="5" max="5" width="11.28515625" style="3" customWidth="1"/>
    <col min="6" max="16384" width="26.7109375" style="1"/>
  </cols>
  <sheetData>
    <row r="1" spans="2:5" ht="30" customHeight="1" x14ac:dyDescent="0.2">
      <c r="B1" s="59" t="s">
        <v>168</v>
      </c>
    </row>
    <row r="2" spans="2:5" ht="27" customHeight="1" x14ac:dyDescent="0.2">
      <c r="B2" s="76" t="s">
        <v>175</v>
      </c>
      <c r="C2" s="77"/>
      <c r="D2" s="76" t="s">
        <v>174</v>
      </c>
      <c r="E2" s="77"/>
    </row>
    <row r="3" spans="2:5" ht="246.75" customHeight="1" x14ac:dyDescent="0.2">
      <c r="B3" s="81" t="s">
        <v>170</v>
      </c>
      <c r="C3" s="74"/>
      <c r="D3" s="74"/>
      <c r="E3" s="75"/>
    </row>
    <row r="4" spans="2:5" ht="18" customHeight="1" x14ac:dyDescent="0.25">
      <c r="B4" s="10"/>
      <c r="C4" s="11"/>
      <c r="D4" s="11"/>
    </row>
    <row r="5" spans="2:5" ht="45.75" customHeight="1" x14ac:dyDescent="0.2">
      <c r="B5" s="12" t="s">
        <v>53</v>
      </c>
      <c r="C5" s="13" t="s">
        <v>46</v>
      </c>
      <c r="D5" s="14" t="s">
        <v>159</v>
      </c>
      <c r="E5" s="14" t="s">
        <v>118</v>
      </c>
    </row>
    <row r="6" spans="2:5" ht="30" customHeight="1" x14ac:dyDescent="0.2">
      <c r="B6" s="15" t="s">
        <v>185</v>
      </c>
      <c r="C6" s="16" t="s">
        <v>54</v>
      </c>
      <c r="D6" s="41"/>
      <c r="E6" s="43">
        <v>25</v>
      </c>
    </row>
    <row r="7" spans="2:5" ht="30" customHeight="1" x14ac:dyDescent="0.2">
      <c r="B7" s="15" t="s">
        <v>163</v>
      </c>
      <c r="C7" s="16" t="s">
        <v>54</v>
      </c>
      <c r="D7" s="41"/>
      <c r="E7" s="43">
        <v>35</v>
      </c>
    </row>
    <row r="8" spans="2:5" ht="30" customHeight="1" x14ac:dyDescent="0.2">
      <c r="B8" s="15" t="s">
        <v>164</v>
      </c>
      <c r="C8" s="16" t="s">
        <v>54</v>
      </c>
      <c r="D8" s="41"/>
      <c r="E8" s="43">
        <v>15</v>
      </c>
    </row>
    <row r="9" spans="2:5" ht="30" customHeight="1" x14ac:dyDescent="0.2">
      <c r="B9" s="15" t="s">
        <v>165</v>
      </c>
      <c r="C9" s="16" t="s">
        <v>54</v>
      </c>
      <c r="D9" s="41"/>
      <c r="E9" s="43">
        <v>20</v>
      </c>
    </row>
    <row r="10" spans="2:5" ht="30" customHeight="1" thickBot="1" x14ac:dyDescent="0.25">
      <c r="B10" s="36" t="s">
        <v>91</v>
      </c>
      <c r="C10" s="32" t="s">
        <v>54</v>
      </c>
      <c r="D10" s="42"/>
      <c r="E10" s="44">
        <v>5</v>
      </c>
    </row>
    <row r="11" spans="2:5" ht="30" customHeight="1" thickBot="1" x14ac:dyDescent="0.25">
      <c r="B11" s="83" t="s">
        <v>136</v>
      </c>
      <c r="C11" s="93"/>
      <c r="D11" s="94">
        <f>((D6*E6)+(D7*E7)+(D8*E8)+(D9*E9)+(D10*E10))</f>
        <v>0</v>
      </c>
      <c r="E11" s="95"/>
    </row>
    <row r="13" spans="2:5" ht="30" customHeight="1" x14ac:dyDescent="0.2">
      <c r="B13" s="57"/>
      <c r="C13"/>
      <c r="D13" s="45"/>
      <c r="E13" s="52"/>
    </row>
    <row r="14" spans="2:5" ht="36.75" customHeight="1" x14ac:dyDescent="0.2">
      <c r="B14" s="82" t="s">
        <v>169</v>
      </c>
      <c r="C14" s="82"/>
      <c r="D14" s="82"/>
      <c r="E14" s="82"/>
    </row>
  </sheetData>
  <sheetProtection password="DA21" sheet="1" objects="1" scenarios="1"/>
  <mergeCells count="6">
    <mergeCell ref="B14:E14"/>
    <mergeCell ref="B3:E3"/>
    <mergeCell ref="B2:C2"/>
    <mergeCell ref="D2:E2"/>
    <mergeCell ref="B11:C11"/>
    <mergeCell ref="D11:E11"/>
  </mergeCells>
  <phoneticPr fontId="4" type="noConversion"/>
  <pageMargins left="0.75" right="0.75" top="1" bottom="1" header="0.5" footer="0.5"/>
  <pageSetup paperSize="9" scale="74" orientation="portrait" r:id="rId1"/>
  <headerFooter alignWithMargins="0">
    <oddHeader>&amp;C&amp;"Arial,Bold"ANNEX II-C - MODEL FINANCIAL OFFER
EASA.2012.OP.16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6"/>
  <sheetViews>
    <sheetView view="pageLayout" topLeftCell="A7" zoomScaleNormal="90" workbookViewId="0">
      <selection activeCell="B1" sqref="B1"/>
    </sheetView>
  </sheetViews>
  <sheetFormatPr defaultRowHeight="30" customHeight="1" x14ac:dyDescent="0.2"/>
  <cols>
    <col min="1" max="1" width="6" style="8" customWidth="1"/>
    <col min="2" max="2" width="43.28515625" style="8" customWidth="1"/>
    <col min="3" max="3" width="27.5703125" style="8" customWidth="1"/>
    <col min="4" max="4" width="22" style="46" customWidth="1"/>
    <col min="5" max="5" width="11.7109375" style="46" customWidth="1"/>
    <col min="6" max="16384" width="9.140625" style="8"/>
  </cols>
  <sheetData>
    <row r="1" spans="2:6" ht="30" customHeight="1" x14ac:dyDescent="0.2">
      <c r="B1" s="59" t="s">
        <v>90</v>
      </c>
    </row>
    <row r="2" spans="2:6" s="6" customFormat="1" ht="36" customHeight="1" x14ac:dyDescent="0.2">
      <c r="B2" s="76" t="s">
        <v>175</v>
      </c>
      <c r="C2" s="77"/>
      <c r="D2" s="76" t="s">
        <v>174</v>
      </c>
      <c r="E2" s="77"/>
      <c r="F2" s="40"/>
    </row>
    <row r="3" spans="2:6" ht="239.25" customHeight="1" x14ac:dyDescent="0.2">
      <c r="B3" s="81" t="s">
        <v>176</v>
      </c>
      <c r="C3" s="74"/>
      <c r="D3" s="74"/>
      <c r="E3" s="75"/>
    </row>
    <row r="4" spans="2:6" s="7" customFormat="1" ht="30" customHeight="1" x14ac:dyDescent="0.2">
      <c r="B4" s="37" t="s">
        <v>89</v>
      </c>
      <c r="C4" s="13" t="s">
        <v>46</v>
      </c>
      <c r="D4" s="13" t="s">
        <v>173</v>
      </c>
      <c r="E4" s="14" t="s">
        <v>118</v>
      </c>
    </row>
    <row r="5" spans="2:6" s="7" customFormat="1" ht="30" customHeight="1" x14ac:dyDescent="0.2">
      <c r="B5" s="70" t="s">
        <v>111</v>
      </c>
      <c r="C5" s="71"/>
      <c r="D5" s="71"/>
      <c r="E5" s="85"/>
    </row>
    <row r="6" spans="2:6" s="9" customFormat="1" ht="30" customHeight="1" x14ac:dyDescent="0.2">
      <c r="B6" s="15" t="s">
        <v>184</v>
      </c>
      <c r="C6" s="16" t="s">
        <v>47</v>
      </c>
      <c r="D6" s="41"/>
      <c r="E6" s="43">
        <v>7</v>
      </c>
    </row>
    <row r="7" spans="2:6" s="9" customFormat="1" ht="30" customHeight="1" x14ac:dyDescent="0.2">
      <c r="B7" s="15" t="s">
        <v>122</v>
      </c>
      <c r="C7" s="16" t="s">
        <v>47</v>
      </c>
      <c r="D7" s="41"/>
      <c r="E7" s="43">
        <v>5</v>
      </c>
    </row>
    <row r="8" spans="2:6" s="9" customFormat="1" ht="30" customHeight="1" x14ac:dyDescent="0.2">
      <c r="B8" s="15" t="s">
        <v>166</v>
      </c>
      <c r="C8" s="16" t="s">
        <v>47</v>
      </c>
      <c r="D8" s="41"/>
      <c r="E8" s="43">
        <v>2</v>
      </c>
    </row>
    <row r="9" spans="2:6" s="9" customFormat="1" ht="30" customHeight="1" x14ac:dyDescent="0.2">
      <c r="B9" s="18" t="s">
        <v>50</v>
      </c>
      <c r="C9" s="16" t="s">
        <v>47</v>
      </c>
      <c r="D9" s="41"/>
      <c r="E9" s="43">
        <v>2</v>
      </c>
    </row>
    <row r="10" spans="2:6" s="9" customFormat="1" ht="30" customHeight="1" x14ac:dyDescent="0.2">
      <c r="B10" s="18" t="s">
        <v>165</v>
      </c>
      <c r="C10" s="16" t="s">
        <v>47</v>
      </c>
      <c r="D10" s="41"/>
      <c r="E10" s="43">
        <v>4</v>
      </c>
    </row>
    <row r="11" spans="2:6" s="6" customFormat="1" ht="30" customHeight="1" x14ac:dyDescent="0.2">
      <c r="B11" s="70" t="s">
        <v>128</v>
      </c>
      <c r="C11" s="71"/>
      <c r="D11" s="71"/>
      <c r="E11" s="85"/>
    </row>
    <row r="12" spans="2:6" s="6" customFormat="1" ht="30" customHeight="1" x14ac:dyDescent="0.2">
      <c r="B12" s="90" t="s">
        <v>125</v>
      </c>
      <c r="C12" s="91"/>
      <c r="D12" s="91"/>
      <c r="E12" s="92"/>
    </row>
    <row r="13" spans="2:6" s="6" customFormat="1" ht="30" customHeight="1" x14ac:dyDescent="0.2">
      <c r="B13" s="19" t="s">
        <v>84</v>
      </c>
      <c r="C13" s="20" t="s">
        <v>7</v>
      </c>
      <c r="D13" s="86"/>
      <c r="E13" s="43">
        <v>200</v>
      </c>
    </row>
    <row r="14" spans="2:6" s="6" customFormat="1" ht="30" customHeight="1" x14ac:dyDescent="0.2">
      <c r="B14" s="19" t="s">
        <v>85</v>
      </c>
      <c r="C14" s="20" t="s">
        <v>7</v>
      </c>
      <c r="D14" s="86"/>
      <c r="E14" s="43">
        <v>200</v>
      </c>
    </row>
    <row r="15" spans="2:6" s="6" customFormat="1" ht="30" customHeight="1" x14ac:dyDescent="0.2">
      <c r="B15" s="19" t="s">
        <v>87</v>
      </c>
      <c r="C15" s="28" t="s">
        <v>7</v>
      </c>
      <c r="D15" s="86"/>
      <c r="E15" s="43">
        <v>350</v>
      </c>
    </row>
    <row r="16" spans="2:6" s="6" customFormat="1" ht="30" customHeight="1" x14ac:dyDescent="0.2">
      <c r="B16" s="19" t="s">
        <v>124</v>
      </c>
      <c r="C16" s="28" t="s">
        <v>7</v>
      </c>
      <c r="D16" s="86"/>
      <c r="E16" s="43">
        <v>250</v>
      </c>
    </row>
    <row r="17" spans="2:5" s="6" customFormat="1" ht="30" customHeight="1" x14ac:dyDescent="0.2">
      <c r="B17" s="90" t="s">
        <v>126</v>
      </c>
      <c r="C17" s="91"/>
      <c r="D17" s="91"/>
      <c r="E17" s="92"/>
    </row>
    <row r="18" spans="2:5" s="6" customFormat="1" ht="30" customHeight="1" x14ac:dyDescent="0.2">
      <c r="B18" s="19" t="s">
        <v>84</v>
      </c>
      <c r="C18" s="20" t="s">
        <v>7</v>
      </c>
      <c r="D18" s="86"/>
      <c r="E18" s="43">
        <v>250</v>
      </c>
    </row>
    <row r="19" spans="2:5" s="6" customFormat="1" ht="30" customHeight="1" x14ac:dyDescent="0.2">
      <c r="B19" s="19" t="s">
        <v>85</v>
      </c>
      <c r="C19" s="20" t="s">
        <v>7</v>
      </c>
      <c r="D19" s="86"/>
      <c r="E19" s="43">
        <v>350</v>
      </c>
    </row>
    <row r="20" spans="2:5" s="6" customFormat="1" ht="30" customHeight="1" x14ac:dyDescent="0.2">
      <c r="B20" s="19" t="s">
        <v>87</v>
      </c>
      <c r="C20" s="28" t="s">
        <v>7</v>
      </c>
      <c r="D20" s="86"/>
      <c r="E20" s="43">
        <v>300</v>
      </c>
    </row>
    <row r="21" spans="2:5" s="6" customFormat="1" ht="30" customHeight="1" x14ac:dyDescent="0.2">
      <c r="B21" s="19" t="s">
        <v>124</v>
      </c>
      <c r="C21" s="28" t="s">
        <v>7</v>
      </c>
      <c r="D21" s="86"/>
      <c r="E21" s="43">
        <v>100</v>
      </c>
    </row>
    <row r="22" spans="2:5" s="6" customFormat="1" ht="30" customHeight="1" x14ac:dyDescent="0.2">
      <c r="B22" s="90" t="s">
        <v>127</v>
      </c>
      <c r="C22" s="91"/>
      <c r="D22" s="91"/>
      <c r="E22" s="92"/>
    </row>
    <row r="23" spans="2:5" s="6" customFormat="1" ht="30" customHeight="1" x14ac:dyDescent="0.2">
      <c r="B23" s="19" t="s">
        <v>84</v>
      </c>
      <c r="C23" s="20" t="s">
        <v>7</v>
      </c>
      <c r="D23" s="86"/>
      <c r="E23" s="43">
        <v>200</v>
      </c>
    </row>
    <row r="24" spans="2:5" s="6" customFormat="1" ht="30" customHeight="1" x14ac:dyDescent="0.2">
      <c r="B24" s="19" t="s">
        <v>85</v>
      </c>
      <c r="C24" s="20" t="s">
        <v>7</v>
      </c>
      <c r="D24" s="86"/>
      <c r="E24" s="43">
        <v>200</v>
      </c>
    </row>
    <row r="25" spans="2:5" s="6" customFormat="1" ht="30" customHeight="1" x14ac:dyDescent="0.2">
      <c r="B25" s="19" t="s">
        <v>87</v>
      </c>
      <c r="C25" s="20" t="s">
        <v>7</v>
      </c>
      <c r="D25" s="86"/>
      <c r="E25" s="43">
        <v>350</v>
      </c>
    </row>
    <row r="26" spans="2:5" s="6" customFormat="1" ht="30" customHeight="1" x14ac:dyDescent="0.2">
      <c r="B26" s="19" t="s">
        <v>124</v>
      </c>
      <c r="C26" s="28" t="s">
        <v>7</v>
      </c>
      <c r="D26" s="86"/>
      <c r="E26" s="43">
        <v>250</v>
      </c>
    </row>
    <row r="27" spans="2:5" s="6" customFormat="1" ht="30" customHeight="1" x14ac:dyDescent="0.2">
      <c r="B27" s="90" t="s">
        <v>129</v>
      </c>
      <c r="C27" s="91"/>
      <c r="D27" s="91"/>
      <c r="E27" s="92"/>
    </row>
    <row r="28" spans="2:5" s="6" customFormat="1" ht="30" customHeight="1" x14ac:dyDescent="0.2">
      <c r="B28" s="19" t="s">
        <v>84</v>
      </c>
      <c r="C28" s="20" t="s">
        <v>7</v>
      </c>
      <c r="D28" s="86"/>
      <c r="E28" s="43">
        <v>250</v>
      </c>
    </row>
    <row r="29" spans="2:5" s="6" customFormat="1" ht="30" customHeight="1" x14ac:dyDescent="0.2">
      <c r="B29" s="19" t="s">
        <v>85</v>
      </c>
      <c r="C29" s="20" t="s">
        <v>7</v>
      </c>
      <c r="D29" s="86"/>
      <c r="E29" s="43">
        <v>350</v>
      </c>
    </row>
    <row r="30" spans="2:5" s="6" customFormat="1" ht="30" customHeight="1" x14ac:dyDescent="0.2">
      <c r="B30" s="19" t="s">
        <v>87</v>
      </c>
      <c r="C30" s="28" t="s">
        <v>7</v>
      </c>
      <c r="D30" s="86"/>
      <c r="E30" s="43">
        <v>300</v>
      </c>
    </row>
    <row r="31" spans="2:5" s="6" customFormat="1" ht="30" customHeight="1" x14ac:dyDescent="0.2">
      <c r="B31" s="19" t="s">
        <v>124</v>
      </c>
      <c r="C31" s="28" t="s">
        <v>7</v>
      </c>
      <c r="D31" s="86"/>
      <c r="E31" s="43">
        <v>100</v>
      </c>
    </row>
    <row r="32" spans="2:5" s="6" customFormat="1" ht="30" customHeight="1" x14ac:dyDescent="0.2">
      <c r="B32" s="90" t="s">
        <v>130</v>
      </c>
      <c r="C32" s="91"/>
      <c r="D32" s="91"/>
      <c r="E32" s="92"/>
    </row>
    <row r="33" spans="2:5" s="6" customFormat="1" ht="30" customHeight="1" x14ac:dyDescent="0.2">
      <c r="B33" s="19" t="s">
        <v>84</v>
      </c>
      <c r="C33" s="20" t="s">
        <v>7</v>
      </c>
      <c r="D33" s="86"/>
      <c r="E33" s="43">
        <v>250</v>
      </c>
    </row>
    <row r="34" spans="2:5" s="6" customFormat="1" ht="30" customHeight="1" x14ac:dyDescent="0.2">
      <c r="B34" s="19" t="s">
        <v>85</v>
      </c>
      <c r="C34" s="20" t="s">
        <v>7</v>
      </c>
      <c r="D34" s="86"/>
      <c r="E34" s="43">
        <v>350</v>
      </c>
    </row>
    <row r="35" spans="2:5" s="6" customFormat="1" ht="30" customHeight="1" x14ac:dyDescent="0.2">
      <c r="B35" s="19" t="s">
        <v>87</v>
      </c>
      <c r="C35" s="28" t="s">
        <v>7</v>
      </c>
      <c r="D35" s="86"/>
      <c r="E35" s="43">
        <v>300</v>
      </c>
    </row>
    <row r="36" spans="2:5" s="6" customFormat="1" ht="30" customHeight="1" x14ac:dyDescent="0.2">
      <c r="B36" s="19" t="s">
        <v>124</v>
      </c>
      <c r="C36" s="28" t="s">
        <v>7</v>
      </c>
      <c r="D36" s="86"/>
      <c r="E36" s="43">
        <v>100</v>
      </c>
    </row>
    <row r="37" spans="2:5" s="6" customFormat="1" ht="30" customHeight="1" x14ac:dyDescent="0.2">
      <c r="B37" s="90" t="s">
        <v>151</v>
      </c>
      <c r="C37" s="91"/>
      <c r="D37" s="91"/>
      <c r="E37" s="92"/>
    </row>
    <row r="38" spans="2:5" s="6" customFormat="1" ht="30" customHeight="1" x14ac:dyDescent="0.2">
      <c r="B38" s="19" t="s">
        <v>84</v>
      </c>
      <c r="C38" s="20" t="s">
        <v>7</v>
      </c>
      <c r="D38" s="86"/>
      <c r="E38" s="43">
        <v>50</v>
      </c>
    </row>
    <row r="39" spans="2:5" s="6" customFormat="1" ht="30" customHeight="1" x14ac:dyDescent="0.2">
      <c r="B39" s="19" t="s">
        <v>85</v>
      </c>
      <c r="C39" s="20" t="s">
        <v>7</v>
      </c>
      <c r="D39" s="86"/>
      <c r="E39" s="43">
        <v>400</v>
      </c>
    </row>
    <row r="40" spans="2:5" s="6" customFormat="1" ht="30" customHeight="1" x14ac:dyDescent="0.2">
      <c r="B40" s="19" t="s">
        <v>87</v>
      </c>
      <c r="C40" s="28" t="s">
        <v>7</v>
      </c>
      <c r="D40" s="86"/>
      <c r="E40" s="43">
        <v>400</v>
      </c>
    </row>
    <row r="41" spans="2:5" s="6" customFormat="1" ht="30" customHeight="1" x14ac:dyDescent="0.2">
      <c r="B41" s="19" t="s">
        <v>124</v>
      </c>
      <c r="C41" s="28" t="s">
        <v>7</v>
      </c>
      <c r="D41" s="86"/>
      <c r="E41" s="43">
        <v>150</v>
      </c>
    </row>
    <row r="42" spans="2:5" s="6" customFormat="1" ht="39" customHeight="1" x14ac:dyDescent="0.2">
      <c r="B42" s="90" t="s">
        <v>154</v>
      </c>
      <c r="C42" s="91"/>
      <c r="D42" s="91"/>
      <c r="E42" s="92"/>
    </row>
    <row r="43" spans="2:5" s="6" customFormat="1" ht="51" customHeight="1" x14ac:dyDescent="0.2">
      <c r="B43" s="19" t="s">
        <v>84</v>
      </c>
      <c r="C43" s="20" t="s">
        <v>7</v>
      </c>
      <c r="D43" s="86"/>
      <c r="E43" s="43">
        <v>100</v>
      </c>
    </row>
    <row r="44" spans="2:5" s="6" customFormat="1" ht="51" customHeight="1" x14ac:dyDescent="0.2">
      <c r="B44" s="19" t="s">
        <v>85</v>
      </c>
      <c r="C44" s="20" t="s">
        <v>7</v>
      </c>
      <c r="D44" s="86"/>
      <c r="E44" s="43">
        <v>400</v>
      </c>
    </row>
    <row r="45" spans="2:5" s="6" customFormat="1" ht="53.25" customHeight="1" x14ac:dyDescent="0.2">
      <c r="B45" s="19" t="s">
        <v>87</v>
      </c>
      <c r="C45" s="28" t="s">
        <v>7</v>
      </c>
      <c r="D45" s="86"/>
      <c r="E45" s="43">
        <v>100</v>
      </c>
    </row>
    <row r="46" spans="2:5" s="6" customFormat="1" ht="30" customHeight="1" x14ac:dyDescent="0.2">
      <c r="B46" s="90" t="s">
        <v>153</v>
      </c>
      <c r="C46" s="91"/>
      <c r="D46" s="91"/>
      <c r="E46" s="92"/>
    </row>
    <row r="47" spans="2:5" s="6" customFormat="1" ht="30" customHeight="1" x14ac:dyDescent="0.2">
      <c r="B47" s="22" t="s">
        <v>88</v>
      </c>
      <c r="C47" s="29" t="s">
        <v>7</v>
      </c>
      <c r="D47" s="23"/>
      <c r="E47" s="43">
        <v>350</v>
      </c>
    </row>
    <row r="48" spans="2:5" s="6" customFormat="1" ht="30" customHeight="1" x14ac:dyDescent="0.2">
      <c r="B48" s="22" t="s">
        <v>84</v>
      </c>
      <c r="C48" s="21" t="s">
        <v>7</v>
      </c>
      <c r="D48" s="87"/>
      <c r="E48" s="43">
        <v>50</v>
      </c>
    </row>
    <row r="49" spans="2:6" ht="30" customHeight="1" x14ac:dyDescent="0.2">
      <c r="B49" s="70" t="s">
        <v>112</v>
      </c>
      <c r="C49" s="71"/>
      <c r="D49" s="71"/>
      <c r="E49" s="85"/>
    </row>
    <row r="50" spans="2:6" ht="30" customHeight="1" x14ac:dyDescent="0.2">
      <c r="B50" s="18" t="s">
        <v>51</v>
      </c>
      <c r="C50" s="16" t="s">
        <v>52</v>
      </c>
      <c r="D50" s="55"/>
      <c r="E50" s="43">
        <v>4</v>
      </c>
      <c r="F50" s="30" t="s">
        <v>119</v>
      </c>
    </row>
    <row r="51" spans="2:6" ht="30" customHeight="1" x14ac:dyDescent="0.2">
      <c r="B51" s="34" t="s">
        <v>155</v>
      </c>
      <c r="C51" s="32" t="s">
        <v>52</v>
      </c>
      <c r="D51" s="56"/>
      <c r="E51" s="44">
        <v>6</v>
      </c>
      <c r="F51" s="88" t="s">
        <v>119</v>
      </c>
    </row>
    <row r="52" spans="2:6" ht="30" customHeight="1" thickBot="1" x14ac:dyDescent="0.25">
      <c r="B52" s="34" t="s">
        <v>156</v>
      </c>
      <c r="C52" s="32" t="s">
        <v>52</v>
      </c>
      <c r="D52" s="56"/>
      <c r="E52" s="44">
        <v>2</v>
      </c>
    </row>
    <row r="53" spans="2:6" ht="30" customHeight="1" thickBot="1" x14ac:dyDescent="0.25">
      <c r="B53" s="96" t="s">
        <v>136</v>
      </c>
      <c r="C53" s="97"/>
      <c r="D53" s="98">
        <f>((D6*E6)+(D7*E7)+(D8*E8)+(D9*E9)+(D10*E10)+(D13*E13)+(D14*E14)+(D15*E15)+(D16*E16)+(D18*E18)+(D19*E19)+(D20*E20)+(D21*E21)+(D23*E23)+(D24*E24)+(D25*E25)+(D26*E26)+(D28*E28)+(D29*E29)+(D30*E30)+(D31*E31)+(D33*E33)+(D34*E34)+(D35*E35)+(D36*E36)+(D38*E38)+(D39*E39)+(D40*E40)+(D41*E41)+(D43*E43)+(D44*E44)+(D45*E45)+(D47*E47)+(D48*E48)+(D50*E50)+(D51*E51)+(D52*E52))</f>
        <v>0</v>
      </c>
      <c r="E53" s="99"/>
    </row>
    <row r="54" spans="2:6" ht="30" customHeight="1" x14ac:dyDescent="0.2">
      <c r="B54" s="17" t="s">
        <v>86</v>
      </c>
      <c r="C54" s="17"/>
      <c r="D54" s="54"/>
    </row>
    <row r="55" spans="2:6" ht="30" customHeight="1" x14ac:dyDescent="0.2">
      <c r="B55" s="57" t="s">
        <v>119</v>
      </c>
      <c r="C55"/>
      <c r="D55" s="89" t="s">
        <v>119</v>
      </c>
      <c r="E55" s="52"/>
    </row>
    <row r="56" spans="2:6" ht="23.25" customHeight="1" x14ac:dyDescent="0.2">
      <c r="B56" s="84"/>
      <c r="C56" s="84"/>
      <c r="D56" s="84"/>
      <c r="E56" s="84"/>
    </row>
  </sheetData>
  <sheetProtection password="DA21" sheet="1" objects="1" scenarios="1"/>
  <mergeCells count="17">
    <mergeCell ref="B3:E3"/>
    <mergeCell ref="B2:C2"/>
    <mergeCell ref="D2:E2"/>
    <mergeCell ref="B42:E42"/>
    <mergeCell ref="B46:E46"/>
    <mergeCell ref="B37:E37"/>
    <mergeCell ref="B32:E32"/>
    <mergeCell ref="B27:E27"/>
    <mergeCell ref="B22:E22"/>
    <mergeCell ref="B17:E17"/>
    <mergeCell ref="B12:E12"/>
    <mergeCell ref="B56:E56"/>
    <mergeCell ref="B11:E11"/>
    <mergeCell ref="B5:E5"/>
    <mergeCell ref="B53:C53"/>
    <mergeCell ref="D53:E53"/>
    <mergeCell ref="B49:E49"/>
  </mergeCells>
  <phoneticPr fontId="4" type="noConversion"/>
  <pageMargins left="0.74803149606299213" right="0.74803149606299213" top="0.98425196850393704" bottom="0.98425196850393704" header="0.51181102362204722" footer="0.51181102362204722"/>
  <pageSetup paperSize="9" scale="73" orientation="portrait" r:id="rId1"/>
  <headerFooter alignWithMargins="0">
    <oddHeader>&amp;C&amp;"Arial,Bold"ANNEX II-D - MODEL FINANCIAL OFFER
EASA.2012.OP.16</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LOT 1 Events Management</vt:lpstr>
      <vt:lpstr>Lot 2 Communication Advise</vt:lpstr>
      <vt:lpstr>LOT 3 Web services </vt:lpstr>
      <vt:lpstr>LOT 4 Promotional Material</vt:lpstr>
    </vt:vector>
  </TitlesOfParts>
  <Company>EASA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Matei</dc:creator>
  <cp:lastModifiedBy>Milos Prvulovic</cp:lastModifiedBy>
  <cp:lastPrinted>2012-12-04T15:18:16Z</cp:lastPrinted>
  <dcterms:created xsi:type="dcterms:W3CDTF">2008-06-23T10:09:54Z</dcterms:created>
  <dcterms:modified xsi:type="dcterms:W3CDTF">2012-12-04T15:26:04Z</dcterms:modified>
</cp:coreProperties>
</file>